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ga.edina2\AppData\Local\Microsoft\Windows\INetCache\Content.Outlook\VO6OQ20S\"/>
    </mc:Choice>
  </mc:AlternateContent>
  <bookViews>
    <workbookView xWindow="0" yWindow="0" windowWidth="28800" windowHeight="12300"/>
  </bookViews>
  <sheets>
    <sheet name="Alapítványok" sheetId="16" r:id="rId1"/>
    <sheet name="Eredmények" sheetId="3" state="hidden" r:id="rId2"/>
    <sheet name="Részesedések" sheetId="4" state="hidden" r:id="rId3"/>
    <sheet name="Tőkeigény" sheetId="9" state="hidden" r:id="rId4"/>
    <sheet name="Vezető tisztségviselők" sheetId="11" state="hidden" r:id="rId5"/>
    <sheet name="Számla " sheetId="14" state="hidden" r:id="rId6"/>
    <sheet name="Kódok" sheetId="15" state="hidden" r:id="rId7"/>
  </sheets>
  <definedNames>
    <definedName name="_xlnm._FilterDatabase" localSheetId="0" hidden="1">Alapítványok!$B$1:$B$10</definedName>
    <definedName name="BékésMegyeiKözpontiKórház" localSheetId="0">Alapítványok!#REF!</definedName>
    <definedName name="BékésMegyeiKözpontiKórház">#REF!</definedName>
    <definedName name="_xlnm.Print_Titles" localSheetId="4">'Vezető tisztségviselők'!$4:$5</definedName>
    <definedName name="_xlnm.Print_Area" localSheetId="0">Alapítványok!$A$1:$M$10</definedName>
  </definedNames>
  <calcPr calcId="162913"/>
</workbook>
</file>

<file path=xl/calcChain.xml><?xml version="1.0" encoding="utf-8"?>
<calcChain xmlns="http://schemas.openxmlformats.org/spreadsheetml/2006/main">
  <c r="G15" i="4" l="1"/>
  <c r="E5" i="9" l="1"/>
  <c r="O6" i="4" l="1"/>
  <c r="F31" i="4" l="1"/>
  <c r="E10" i="9" l="1"/>
  <c r="E9" i="9"/>
  <c r="G21" i="4" l="1"/>
  <c r="K40" i="3" l="1"/>
  <c r="C43" i="3" s="1"/>
  <c r="L40" i="3"/>
  <c r="D43" i="3" s="1"/>
  <c r="M40" i="3"/>
  <c r="E43" i="3" s="1"/>
  <c r="J40" i="3"/>
  <c r="B43" i="3" s="1"/>
  <c r="D12" i="9" l="1"/>
  <c r="C12" i="9"/>
  <c r="E11" i="9"/>
  <c r="E8" i="9"/>
  <c r="E7" i="9"/>
  <c r="E6" i="9"/>
  <c r="E12" i="9" l="1"/>
  <c r="G30" i="4" l="1"/>
  <c r="E31" i="4"/>
  <c r="G25" i="4" l="1"/>
  <c r="G13" i="4" l="1"/>
  <c r="C42" i="3" l="1"/>
  <c r="D42" i="3"/>
  <c r="E42" i="3"/>
  <c r="B42" i="3"/>
  <c r="C41" i="3"/>
  <c r="D41" i="3"/>
  <c r="E41" i="3"/>
  <c r="B41" i="3"/>
  <c r="G11" i="4" l="1"/>
  <c r="G6" i="4"/>
  <c r="G7" i="4"/>
  <c r="G8" i="4"/>
  <c r="G9" i="4"/>
  <c r="G10" i="4"/>
  <c r="G12" i="4"/>
  <c r="G14" i="4"/>
  <c r="G16" i="4"/>
  <c r="G17" i="4"/>
  <c r="G20" i="4"/>
  <c r="G23" i="4"/>
  <c r="G24" i="4"/>
  <c r="G26" i="4"/>
  <c r="G27" i="4"/>
  <c r="G28" i="4"/>
  <c r="G29" i="4"/>
  <c r="G5" i="4"/>
  <c r="G31" i="4" l="1"/>
</calcChain>
</file>

<file path=xl/sharedStrings.xml><?xml version="1.0" encoding="utf-8"?>
<sst xmlns="http://schemas.openxmlformats.org/spreadsheetml/2006/main" count="614" uniqueCount="366">
  <si>
    <t>OPTICenter Látszerészeti Kereskedelmi és Szolgáltató Kft.</t>
  </si>
  <si>
    <t>Heim Pál Kórház</t>
  </si>
  <si>
    <t>Jász-Nagykun-Szolnok Megyei Hetényi Géza Kórház-Rendelőintézet</t>
  </si>
  <si>
    <t>Röntgentechnikai Kereskedelmi és Szolgáltató Kft</t>
  </si>
  <si>
    <t>Zala Megyei Kórház</t>
  </si>
  <si>
    <t>Keszthely Városi Kórház</t>
  </si>
  <si>
    <t>VEMESZ Veszprém Megyei Egészségügyi és Szolgáltató Kft.</t>
  </si>
  <si>
    <t>Termál-Egészségipari Klaszter Kft.</t>
  </si>
  <si>
    <t>MITIME Dél-Borsodi Egészségügyi-szociális Klaszter Szolgáltató Nonprofit Kft.</t>
  </si>
  <si>
    <t>Bácsalmási Egészségügyi Szolgáltató Kft.</t>
  </si>
  <si>
    <t>"Somogyi Esély" Hátrányos Helyzetűek Foglalkoztatását Segítő Nonprofit Kft.</t>
  </si>
  <si>
    <t>Pharmapolis Debrecen Kutató és Fejlesztő Kft.</t>
  </si>
  <si>
    <t>Pharmapolis Klaszter Kft.</t>
  </si>
  <si>
    <t>Zsigmondy Vilmos Harkányi Gyógyfürdőkórház Nonprofit Kft.</t>
  </si>
  <si>
    <t>Társaság Neve</t>
  </si>
  <si>
    <t>Vagyonkezelő</t>
  </si>
  <si>
    <t>"Kórház Informatika 2000" Informatikai és Szolgáltató Nonprofit Kft.</t>
  </si>
  <si>
    <t>PULMOCENTER Egészségügyi Szolgáltató Kft.</t>
  </si>
  <si>
    <t>ÉDRM Észak-Dunántúli Regionális Mosoda Kft.</t>
  </si>
  <si>
    <t>Hetényi Géza Foglalkozás-egészségügyi Szolgálat Kft</t>
  </si>
  <si>
    <t>Reg-Eüinfo Észak-alföldi Regionális Egészségügyi Informatikai Nonprofit Közhasznú Kft.</t>
  </si>
  <si>
    <t>Szent Lázár Megyei Kórház</t>
  </si>
  <si>
    <t>MEDICOPUS Egészségügyi Szolgáltató Nonprofit Kft</t>
  </si>
  <si>
    <t>Somogy Megyei Kaposi Mór Oktató Kórház</t>
  </si>
  <si>
    <t>TRANSHUMAN Fuvarozó és Egészségügyi Szociális Szolgáltató Kft</t>
  </si>
  <si>
    <r>
      <t xml:space="preserve">Csabai Foglalkozásegészségügyi Szolgáltató </t>
    </r>
    <r>
      <rPr>
        <sz val="12"/>
        <color rgb="FF000000"/>
        <rFont val="Times New Roman"/>
        <family val="1"/>
        <charset val="238"/>
      </rPr>
      <t>Kft</t>
    </r>
  </si>
  <si>
    <t>dr. Réthy Pál Kórház Rendelőintézet</t>
  </si>
  <si>
    <t>"Ügyelet" Keszthely Városkörnyéki Orvosi Ügyeletet és Készenléti Ellátó Nonprofit Kft.</t>
  </si>
  <si>
    <t>Szent Kozma Gyógyszertár Bt.</t>
  </si>
  <si>
    <t>"Klinkoord" Klinikai Kutatási Koordinációs Központ Kft.</t>
  </si>
  <si>
    <t>EH Ügyelet Egészségügyi Szolgáltató nonprofit Kft.</t>
  </si>
  <si>
    <t>CÍVIS TERMÁL Kutató Kft.</t>
  </si>
  <si>
    <t>Kenézy Gyula Kórház és Rendelőintézet</t>
  </si>
  <si>
    <t xml:space="preserve"> Egészségügyi Szolgáltató Zrt.</t>
  </si>
  <si>
    <t>Siklósi Kórház Humán-Egészségügyi Szolgáltató Közhasznú Nonprofit Kft</t>
  </si>
  <si>
    <t>szám</t>
  </si>
  <si>
    <t>szöveg</t>
  </si>
  <si>
    <t>név</t>
  </si>
  <si>
    <t>%</t>
  </si>
  <si>
    <t>Bódis Sándor</t>
  </si>
  <si>
    <t>MF</t>
  </si>
  <si>
    <t>ME</t>
  </si>
  <si>
    <t>ÜE</t>
  </si>
  <si>
    <t>Gazdasági eredmények</t>
  </si>
  <si>
    <t>GAZDASÁGI TÁRSASÁGOK NYILVÁNTARTÁSA</t>
  </si>
  <si>
    <t>ST</t>
  </si>
  <si>
    <t>×</t>
  </si>
  <si>
    <t>Könyvvizsgáló</t>
  </si>
  <si>
    <t>FEB Tag</t>
  </si>
  <si>
    <t>név/jogviszony vége</t>
  </si>
  <si>
    <t xml:space="preserve">Futó Péter </t>
  </si>
  <si>
    <t xml:space="preserve">Dr. Bodoni Melinda </t>
  </si>
  <si>
    <t xml:space="preserve">Barna Irén </t>
  </si>
  <si>
    <t xml:space="preserve">Somoskői Tibor </t>
  </si>
  <si>
    <t xml:space="preserve">Tóth András </t>
  </si>
  <si>
    <t xml:space="preserve">dr. Becsei László Richárd </t>
  </si>
  <si>
    <t>dr. Doma Imre                                                    2017.05.31</t>
  </si>
  <si>
    <t>Nagy Lászlóné                        Vincze Tibor                           2017.05.31</t>
  </si>
  <si>
    <t>Bencze Lajosné     2017.05.31</t>
  </si>
  <si>
    <t>Kovácsné Balogh Ildikó   2017.05.31</t>
  </si>
  <si>
    <t>vezérigazgató</t>
  </si>
  <si>
    <t xml:space="preserve">dr. Skultéti Éva </t>
  </si>
  <si>
    <t xml:space="preserve">Dr. Péter Iván Antal </t>
  </si>
  <si>
    <t xml:space="preserve">Kanizsai István </t>
  </si>
  <si>
    <t>Dr. Dobó István    2018.10.01</t>
  </si>
  <si>
    <t>Dr. Varga Gyula   2018.10.01</t>
  </si>
  <si>
    <t>INTERPAL Kft.           ( Dr. Pál Tibor )          2019.12.01</t>
  </si>
  <si>
    <t>eFt</t>
  </si>
  <si>
    <t>Ügyvezetés</t>
  </si>
  <si>
    <t>Hatály</t>
  </si>
  <si>
    <t>AEEK</t>
  </si>
  <si>
    <t>PAN-INFORM Kutatás-fejlesztési és Innovációs Kft.</t>
  </si>
  <si>
    <t>Keszthelyi László</t>
  </si>
  <si>
    <t>2007.04.01-H</t>
  </si>
  <si>
    <t>EXACT 98 Kft                                                             ( Biczó Andrásné )                                                2019.05.31</t>
  </si>
  <si>
    <t>Dr. Varga Gábor                                         2012.12.18 -</t>
  </si>
  <si>
    <t>2014.12.10-H</t>
  </si>
  <si>
    <t>Dr. Bajtai Sándor                 2014.12.10 -</t>
  </si>
  <si>
    <t>Safranka Anita               2014.12.10 -</t>
  </si>
  <si>
    <t>,</t>
  </si>
  <si>
    <t>Mátra  Egészségturisztikai  Nonprofit Korlátolt Felelősségű Társaság</t>
  </si>
  <si>
    <t xml:space="preserve"> Kazincbarcikai Kórház Nonprofit Kft.</t>
  </si>
  <si>
    <t>2013.01.21-H</t>
  </si>
  <si>
    <t>CONSULTATIO Kft.                      Dr. Knapp József    2016.05.01</t>
  </si>
  <si>
    <t>Dr Vízler Vanda Edit                          2014.05.05 -</t>
  </si>
  <si>
    <t>Kardos Erika                 2009.05.29 -</t>
  </si>
  <si>
    <t>Dr. Csiki Zoltán                 2011-05.01 -</t>
  </si>
  <si>
    <t>Németh Lajos         2011.08.15 -</t>
  </si>
  <si>
    <t>Németh Lajos                2011.08.15_</t>
  </si>
  <si>
    <t>Sárdi Árpád                           2011.08.15 -</t>
  </si>
  <si>
    <t>2012.03.24 - H</t>
  </si>
  <si>
    <t>Versatile Audit Kft   Piroska Sándorné                       2016.05.31</t>
  </si>
  <si>
    <t>Nagy Ildikó                2019.01.28</t>
  </si>
  <si>
    <r>
      <t>Zsigmondy Vilmos</t>
    </r>
    <r>
      <rPr>
        <sz val="14"/>
        <rFont val="Calibri"/>
        <family val="2"/>
        <charset val="238"/>
        <scheme val="minor"/>
      </rPr>
      <t xml:space="preserve">                             Harkányi Gyógyfürdőkórház Nonprofit Kft.</t>
    </r>
  </si>
  <si>
    <t>összesen</t>
  </si>
  <si>
    <t>Arány</t>
  </si>
  <si>
    <t>Név</t>
  </si>
  <si>
    <t>Vagyon kezelő</t>
  </si>
  <si>
    <t>Tőkeigény</t>
  </si>
  <si>
    <t>Gt.</t>
  </si>
  <si>
    <t>Tőkemegfelelés</t>
  </si>
  <si>
    <t>Többségi Tulajdon</t>
  </si>
  <si>
    <r>
      <t xml:space="preserve">"Ügyelet" Keszthely </t>
    </r>
    <r>
      <rPr>
        <sz val="12"/>
        <color theme="1"/>
        <rFont val="Calibri"/>
        <family val="2"/>
        <charset val="238"/>
        <scheme val="minor"/>
      </rPr>
      <t>Városkörnyéki Orvosi Ügyeletet és Készenléti Ellátó Nonprofit Kft.</t>
    </r>
  </si>
  <si>
    <r>
      <t xml:space="preserve">Röntgentechnikai </t>
    </r>
    <r>
      <rPr>
        <sz val="12"/>
        <color theme="1"/>
        <rFont val="Calibri"/>
        <family val="2"/>
        <charset val="238"/>
        <scheme val="minor"/>
      </rPr>
      <t>Kereskedelmi és Szolgáltató Kft</t>
    </r>
  </si>
  <si>
    <r>
      <t xml:space="preserve">ÉDRM   </t>
    </r>
    <r>
      <rPr>
        <sz val="12"/>
        <color theme="1"/>
        <rFont val="Calibri"/>
        <family val="2"/>
        <charset val="238"/>
        <scheme val="minor"/>
      </rPr>
      <t>Észak-Dunántúli Regionális Mosoda Kft.</t>
    </r>
  </si>
  <si>
    <r>
      <t xml:space="preserve">MEDICOPUS   </t>
    </r>
    <r>
      <rPr>
        <sz val="12"/>
        <color theme="1"/>
        <rFont val="Calibri"/>
        <family val="2"/>
        <charset val="238"/>
        <scheme val="minor"/>
      </rPr>
      <t>Egészségügyi Szolgáltató Nonprofit Kft</t>
    </r>
  </si>
  <si>
    <r>
      <t xml:space="preserve">"Klinkoord"    </t>
    </r>
    <r>
      <rPr>
        <sz val="12"/>
        <color theme="1"/>
        <rFont val="Calibri"/>
        <family val="2"/>
        <charset val="238"/>
        <scheme val="minor"/>
      </rPr>
      <t xml:space="preserve"> Klinikai Kutatási Koordinációs Központ Kft.</t>
    </r>
  </si>
  <si>
    <r>
      <t xml:space="preserve">EH Ügyelet   </t>
    </r>
    <r>
      <rPr>
        <sz val="12"/>
        <color theme="1"/>
        <rFont val="Calibri"/>
        <family val="2"/>
        <charset val="238"/>
        <scheme val="minor"/>
      </rPr>
      <t>Egészségügyi Szolgáltató nonprofit Kft.</t>
    </r>
  </si>
  <si>
    <r>
      <t xml:space="preserve">Mátra      </t>
    </r>
    <r>
      <rPr>
        <sz val="12"/>
        <color theme="1"/>
        <rFont val="Calibri"/>
        <family val="2"/>
        <charset val="238"/>
        <scheme val="minor"/>
      </rPr>
      <t>Egészségturisztikai  Nonprofit Korlátolt Felelősségű Társaság</t>
    </r>
  </si>
  <si>
    <r>
      <t xml:space="preserve"> Kazincbarcikai   </t>
    </r>
    <r>
      <rPr>
        <sz val="12"/>
        <color theme="1"/>
        <rFont val="Calibri"/>
        <family val="2"/>
        <charset val="238"/>
        <scheme val="minor"/>
      </rPr>
      <t>Kórház Nonprofit Kft.</t>
    </r>
  </si>
  <si>
    <r>
      <t xml:space="preserve">TRANSHUMAN  </t>
    </r>
    <r>
      <rPr>
        <sz val="12"/>
        <color theme="1"/>
        <rFont val="Calibri"/>
        <family val="2"/>
        <charset val="238"/>
        <scheme val="minor"/>
      </rPr>
      <t xml:space="preserve"> Fuvarozó és Egészségügyi Szociális Szolgáltató Kft</t>
    </r>
  </si>
  <si>
    <r>
      <t xml:space="preserve">Reg-Eüinfo    </t>
    </r>
    <r>
      <rPr>
        <sz val="12"/>
        <color theme="1"/>
        <rFont val="Calibri"/>
        <family val="2"/>
        <charset val="238"/>
        <scheme val="minor"/>
      </rPr>
      <t>Észak-alföldi Regionális Egészségügyi Informatikai Nonprofit Közhasznú Kft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</si>
  <si>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t>Zsigmondy Vilmos</t>
    </r>
    <r>
      <rPr>
        <sz val="12"/>
        <rFont val="Calibri"/>
        <family val="2"/>
        <charset val="238"/>
        <scheme val="minor"/>
      </rPr>
      <t xml:space="preserve">    Harkányi Gyógyfürdőkórház Nonprofit Kft.</t>
    </r>
  </si>
  <si>
    <r>
      <t>Hetényi Géza</t>
    </r>
    <r>
      <rPr>
        <sz val="12"/>
        <color theme="1"/>
        <rFont val="Calibri"/>
        <family val="2"/>
        <charset val="238"/>
        <scheme val="minor"/>
      </rPr>
      <t xml:space="preserve">     Foglalkozás-egészségügyi Szolgálat Kft</t>
    </r>
  </si>
  <si>
    <r>
      <t xml:space="preserve">Csabai </t>
    </r>
    <r>
      <rPr>
        <sz val="12"/>
        <color theme="1"/>
        <rFont val="Calibri"/>
        <family val="2"/>
        <charset val="238"/>
        <scheme val="minor"/>
      </rPr>
      <t xml:space="preserve">Foglalkozásegészségügyi Szolgáltató </t>
    </r>
    <r>
      <rPr>
        <sz val="12"/>
        <color rgb="FF000000"/>
        <rFont val="Times New Roman"/>
        <family val="1"/>
        <charset val="238"/>
      </rPr>
      <t>Kft</t>
    </r>
  </si>
  <si>
    <r>
      <t>Siklósi Kórház</t>
    </r>
    <r>
      <rPr>
        <sz val="12"/>
        <color theme="1"/>
        <rFont val="Calibri"/>
        <family val="2"/>
        <charset val="238"/>
        <scheme val="minor"/>
      </rPr>
      <t xml:space="preserve">   Humán-Egészségügyi Szolgáltató Közhasznú Nonprofit Kft</t>
    </r>
  </si>
  <si>
    <r>
      <t xml:space="preserve">PAN-INFORM     </t>
    </r>
    <r>
      <rPr>
        <sz val="12"/>
        <color theme="1"/>
        <rFont val="Calibri"/>
        <family val="2"/>
        <charset val="238"/>
        <scheme val="minor"/>
      </rPr>
      <t>Kutatás-fejlesztési és Innovációs Kft.</t>
    </r>
  </si>
  <si>
    <r>
      <t xml:space="preserve">Pharmapolis Debrecen    </t>
    </r>
    <r>
      <rPr>
        <sz val="12"/>
        <color theme="1"/>
        <rFont val="Calibri"/>
        <family val="2"/>
        <charset val="238"/>
        <scheme val="minor"/>
      </rPr>
      <t>Kutató és Fejlesztő Kft.</t>
    </r>
  </si>
  <si>
    <r>
      <t xml:space="preserve"> BESZ    </t>
    </r>
    <r>
      <rPr>
        <sz val="12"/>
        <color theme="1"/>
        <rFont val="Calibri"/>
        <family val="2"/>
        <charset val="238"/>
        <scheme val="minor"/>
      </rPr>
      <t>Bácsalmási  Egészségügyi Szolgáltató Kft</t>
    </r>
    <r>
      <rPr>
        <b/>
        <sz val="12"/>
        <color theme="1"/>
        <rFont val="Calibri"/>
        <family val="2"/>
        <charset val="238"/>
        <scheme val="minor"/>
      </rPr>
      <t>.</t>
    </r>
  </si>
  <si>
    <t>ÖSSZESEN</t>
  </si>
  <si>
    <t>51-99 %</t>
  </si>
  <si>
    <t>50 % alatt</t>
  </si>
  <si>
    <r>
      <t xml:space="preserve">ÉDRM                                              </t>
    </r>
    <r>
      <rPr>
        <sz val="14"/>
        <rFont val="Calibri"/>
        <family val="2"/>
        <charset val="238"/>
        <scheme val="minor"/>
      </rPr>
      <t>Észak-Dunántúli Regionális Mosoda Kft.</t>
    </r>
  </si>
  <si>
    <r>
      <t>Hetényi Géza</t>
    </r>
    <r>
      <rPr>
        <sz val="14"/>
        <rFont val="Calibri"/>
        <family val="2"/>
        <charset val="238"/>
        <scheme val="minor"/>
      </rPr>
      <t xml:space="preserve">                             Foglalkozás-egészségügyi Szolgálat Kft</t>
    </r>
  </si>
  <si>
    <r>
      <t xml:space="preserve">Reg-Eüinfo                                               </t>
    </r>
    <r>
      <rPr>
        <sz val="14"/>
        <rFont val="Calibri"/>
        <family val="2"/>
        <charset val="238"/>
        <scheme val="minor"/>
      </rPr>
      <t>Észak-alföldi Regionális Egészségügyi Informatikai Nonprofit Közhasznú Kft</t>
    </r>
    <r>
      <rPr>
        <b/>
        <sz val="14"/>
        <rFont val="Calibri"/>
        <family val="2"/>
        <charset val="238"/>
        <scheme val="minor"/>
      </rPr>
      <t>.</t>
    </r>
  </si>
  <si>
    <r>
      <t xml:space="preserve">Röntgentechnikai </t>
    </r>
    <r>
      <rPr>
        <sz val="14"/>
        <rFont val="Calibri"/>
        <family val="2"/>
        <charset val="238"/>
        <scheme val="minor"/>
      </rPr>
      <t>Kereskedelmi és Szolgáltató Kft</t>
    </r>
  </si>
  <si>
    <r>
      <t xml:space="preserve">MEDICOPUS                                             </t>
    </r>
    <r>
      <rPr>
        <sz val="14"/>
        <rFont val="Calibri"/>
        <family val="2"/>
        <charset val="238"/>
        <scheme val="minor"/>
      </rPr>
      <t xml:space="preserve"> Egészségügyi Szolgáltató Nonprofit Kft</t>
    </r>
  </si>
  <si>
    <r>
      <t xml:space="preserve">TRANSHUMAN                                        </t>
    </r>
    <r>
      <rPr>
        <sz val="14"/>
        <rFont val="Calibri"/>
        <family val="2"/>
        <charset val="238"/>
        <scheme val="minor"/>
      </rPr>
      <t xml:space="preserve"> Fuvarozó és Egészségügyi Szociális Szolgáltató Kft</t>
    </r>
  </si>
  <si>
    <r>
      <t xml:space="preserve">Csabai Foglalkozásegészségügyi Szolgáltató </t>
    </r>
    <r>
      <rPr>
        <sz val="14"/>
        <rFont val="Times New Roman"/>
        <family val="1"/>
        <charset val="238"/>
      </rPr>
      <t>Kft</t>
    </r>
  </si>
  <si>
    <r>
      <t xml:space="preserve">"Ügyelet" Keszthely </t>
    </r>
    <r>
      <rPr>
        <sz val="14"/>
        <rFont val="Calibri"/>
        <family val="2"/>
        <charset val="238"/>
        <scheme val="minor"/>
      </rPr>
      <t>Városkörnyéki Orvosi Ügyeletet és Készenléti Ellátó Nonprofit Kft.</t>
    </r>
  </si>
  <si>
    <r>
      <t xml:space="preserve">"Klinkoord"                               </t>
    </r>
    <r>
      <rPr>
        <sz val="14"/>
        <rFont val="Calibri"/>
        <family val="2"/>
        <charset val="238"/>
        <scheme val="minor"/>
      </rPr>
      <t xml:space="preserve"> Klinikai Kutatási Koordinációs Központ Kft.</t>
    </r>
  </si>
  <si>
    <r>
      <t xml:space="preserve">EH Ügyelet                            </t>
    </r>
    <r>
      <rPr>
        <sz val="14"/>
        <rFont val="Calibri"/>
        <family val="2"/>
        <charset val="238"/>
        <scheme val="minor"/>
      </rPr>
      <t>Egészségügyi Szolgáltató nonprofit Kft.</t>
    </r>
  </si>
  <si>
    <r>
      <t>Siklósi Kórház</t>
    </r>
    <r>
      <rPr>
        <sz val="14"/>
        <rFont val="Calibri"/>
        <family val="2"/>
        <charset val="238"/>
        <scheme val="minor"/>
      </rPr>
      <t xml:space="preserve">                                    Humán-Egészségügyi Szolgáltató Közhasznú Nonprofit Kft</t>
    </r>
  </si>
  <si>
    <r>
      <t xml:space="preserve"> Kazincbarcikai                                      </t>
    </r>
    <r>
      <rPr>
        <sz val="14"/>
        <rFont val="Calibri"/>
        <family val="2"/>
        <charset val="238"/>
        <scheme val="minor"/>
      </rPr>
      <t xml:space="preserve"> Kórház Nonprofit Kft.</t>
    </r>
  </si>
  <si>
    <r>
      <t xml:space="preserve"> BESZ                                   </t>
    </r>
    <r>
      <rPr>
        <sz val="14"/>
        <rFont val="Calibri"/>
        <family val="2"/>
        <charset val="238"/>
        <scheme val="minor"/>
      </rPr>
      <t>Bácsalmási  Egészségügyi Szolgáltató Kft</t>
    </r>
    <r>
      <rPr>
        <b/>
        <sz val="14"/>
        <rFont val="Calibri"/>
        <family val="2"/>
        <charset val="238"/>
        <scheme val="minor"/>
      </rPr>
      <t>.</t>
    </r>
  </si>
  <si>
    <r>
      <t xml:space="preserve">Pharmapolis Debrecen                                               </t>
    </r>
    <r>
      <rPr>
        <sz val="14"/>
        <rFont val="Calibri"/>
        <family val="2"/>
        <charset val="238"/>
        <scheme val="minor"/>
      </rPr>
      <t>Kutató és Fejlesztő Kft.</t>
    </r>
  </si>
  <si>
    <r>
      <t xml:space="preserve">PAN-INFORM                                                          </t>
    </r>
    <r>
      <rPr>
        <sz val="14"/>
        <rFont val="Calibri"/>
        <family val="2"/>
        <charset val="238"/>
        <scheme val="minor"/>
      </rPr>
      <t>Kutatás-fejlesztési és Innovációs Kft.</t>
    </r>
  </si>
  <si>
    <r>
      <rPr>
        <b/>
        <sz val="14"/>
        <rFont val="Calibri"/>
        <family val="2"/>
        <charset val="238"/>
        <scheme val="minor"/>
      </rPr>
      <t>Carenet</t>
    </r>
    <r>
      <rPr>
        <sz val="14"/>
        <rFont val="Calibri"/>
        <family val="2"/>
        <charset val="238"/>
        <scheme val="minor"/>
      </rPr>
      <t xml:space="preserve"> Nonprofit Kft. F.a.</t>
    </r>
  </si>
  <si>
    <r>
      <t xml:space="preserve">Kortex </t>
    </r>
    <r>
      <rPr>
        <sz val="14"/>
        <rFont val="Calibri"/>
        <family val="2"/>
        <charset val="238"/>
        <scheme val="minor"/>
      </rPr>
      <t>Mérnöki Iroda Kft</t>
    </r>
  </si>
  <si>
    <r>
      <t xml:space="preserve">Gönc </t>
    </r>
    <r>
      <rPr>
        <sz val="14"/>
        <rFont val="Calibri"/>
        <family val="2"/>
        <charset val="238"/>
        <scheme val="minor"/>
      </rPr>
      <t xml:space="preserve">                                                    és Térsége Egészségéért Egészségügyi Szolgáltató Közhasznú Nonprifit Kft.</t>
    </r>
  </si>
  <si>
    <t>Gönc  és Térsége Egészségéért  Nonprifit Kft.</t>
  </si>
  <si>
    <r>
      <t xml:space="preserve">Gönc </t>
    </r>
    <r>
      <rPr>
        <sz val="12"/>
        <rFont val="Calibri"/>
        <family val="2"/>
        <charset val="238"/>
        <scheme val="minor"/>
      </rPr>
      <t xml:space="preserve">   és Térsége Egészségéért Egészségügyi Szolgáltató Közhasznú Nonprifit Kft.</t>
    </r>
  </si>
  <si>
    <t>Többségi részesedéssel nem rendelkező</t>
  </si>
  <si>
    <t>f.a.</t>
  </si>
  <si>
    <r>
      <t>2013.09.27-</t>
    </r>
    <r>
      <rPr>
        <sz val="11"/>
        <rFont val="Calibri"/>
        <family val="2"/>
        <charset val="238"/>
        <scheme val="minor"/>
      </rPr>
      <t>2016.09.26</t>
    </r>
  </si>
  <si>
    <t>2013.02.27-H</t>
  </si>
  <si>
    <t>Gál Lajos                                       dr. Miklás Andor               2017.05.31</t>
  </si>
  <si>
    <t>2013.10.01-H</t>
  </si>
  <si>
    <t>2013.01.30-H</t>
  </si>
  <si>
    <t>2012.12.29-H</t>
  </si>
  <si>
    <t>Mátrai Gyógyintézet</t>
  </si>
  <si>
    <t>Carenet Nonprofit Kft. F.a.</t>
  </si>
  <si>
    <t>Kortex Mérnöki Iroda Kft</t>
  </si>
  <si>
    <t>Mádl Andrea                                       2015.05.19 -</t>
  </si>
  <si>
    <t>Dr. Mészáros János  2015.06.01 -</t>
  </si>
  <si>
    <t>Pocskainé dr. Wágner Mária   2018.05.31</t>
  </si>
  <si>
    <r>
      <t xml:space="preserve">Mag Zoltán    </t>
    </r>
    <r>
      <rPr>
        <sz val="11"/>
        <rFont val="Calibri"/>
        <family val="2"/>
        <charset val="238"/>
        <scheme val="minor"/>
      </rPr>
      <t xml:space="preserve"> 2020.05.27</t>
    </r>
  </si>
  <si>
    <t>dr Lampé Zsolt Tibor                                         2020.05.27</t>
  </si>
  <si>
    <t>Lőricz Levente         2020.05.27</t>
  </si>
  <si>
    <t>Zentai Péter</t>
  </si>
  <si>
    <t>2015.08.31-H</t>
  </si>
  <si>
    <r>
      <t xml:space="preserve">"Kórház Informatika 2000" </t>
    </r>
    <r>
      <rPr>
        <sz val="12"/>
        <rFont val="Calibri"/>
        <family val="2"/>
        <charset val="238"/>
        <scheme val="minor"/>
      </rPr>
      <t>Informatikai és Szolgáltató Nonprofit Kft.</t>
    </r>
  </si>
  <si>
    <t>Jegyzettőke emelés</t>
  </si>
  <si>
    <t>Tőkeigény összesen</t>
  </si>
  <si>
    <t>GAZDASÁGI TÁRSASÁGOK TŐKEIGÉNYE</t>
  </si>
  <si>
    <t>Tulajdonosi részesedések</t>
  </si>
  <si>
    <t>Eladva</t>
  </si>
  <si>
    <r>
      <t xml:space="preserve">Mátra                </t>
    </r>
    <r>
      <rPr>
        <sz val="14"/>
        <rFont val="Calibri"/>
        <family val="2"/>
        <charset val="238"/>
        <scheme val="minor"/>
      </rPr>
      <t>Egészségturisztikai  Nonprofit Kft.</t>
    </r>
  </si>
  <si>
    <t>2012.06.15- H</t>
  </si>
  <si>
    <t>Fehérné dr Kovács Ildikó   2017.05.31</t>
  </si>
  <si>
    <t>Zelenyánszkiné dr. Fábián Ágnes Katalin   2017.05.31</t>
  </si>
  <si>
    <t>2015.03.01-2017.05.31</t>
  </si>
  <si>
    <t>Nagyné Látkóczki Margit                2014.12.10 -</t>
  </si>
  <si>
    <t>Duna_Controll Kft.  ( Für Zsuzsanna )  2019.02.28</t>
  </si>
  <si>
    <t>2014.08.14- Határozatlan</t>
  </si>
  <si>
    <t>Dr.Jeviczki Melinda 2015.12.22 -</t>
  </si>
  <si>
    <t>Dr. Szentpétery Olivér Tibor</t>
  </si>
  <si>
    <t>Printz és TSA Kft.      ( Dr. Printz János )   2018 03.31</t>
  </si>
  <si>
    <t>Nagy Géza 2013.05.21 -</t>
  </si>
  <si>
    <t>Dr. Molnár Andrea 2013.05.21-</t>
  </si>
  <si>
    <t>Dr. Kovács Gábor 2013.05.21-</t>
  </si>
  <si>
    <t>2013.03.14-2018.03.14.</t>
  </si>
  <si>
    <t xml:space="preserve">Ruszkainé dr. Lázár Olga         2020.09.09        </t>
  </si>
  <si>
    <t>dr. Molnár Éva          2020.09.09</t>
  </si>
  <si>
    <t>2015.02.01-2018.01.31</t>
  </si>
  <si>
    <r>
      <t xml:space="preserve">CENSUS Controlling Kft. Tóth Erzsébet     </t>
    </r>
    <r>
      <rPr>
        <sz val="11"/>
        <rFont val="Calibri"/>
        <family val="2"/>
        <charset val="238"/>
        <scheme val="minor"/>
      </rPr>
      <t xml:space="preserve"> 2018.05.31</t>
    </r>
  </si>
  <si>
    <t>Tóth Attila Héder Miklós                                        2013.02.06 -</t>
  </si>
  <si>
    <t>Barta Tamásné 2018.01.31</t>
  </si>
  <si>
    <t>Lóki Gézáné 2018.01.31</t>
  </si>
  <si>
    <t>Gábrielné Bus Mariann 2018.01.31</t>
  </si>
  <si>
    <t>Dr. Kacsándiné dr.Macsári Zsuzsanna    2018.09.30</t>
  </si>
  <si>
    <t>2015.01.01-2020.01.01</t>
  </si>
  <si>
    <t>KOMPLEX Kft.Magyar Emília 2018.05.30</t>
  </si>
  <si>
    <t>Dr. Németh Zoltán 2020.06.03</t>
  </si>
  <si>
    <t>Szenténé Neumann Katalin 2020.06.03</t>
  </si>
  <si>
    <t>Tóth Godó Valéria 2020.06.03</t>
  </si>
  <si>
    <t>dr. Lampé Zsolt Tibor</t>
  </si>
  <si>
    <t>2008.11.10-H</t>
  </si>
  <si>
    <t>Csoba Attiláné dr, Dr Németh András</t>
  </si>
  <si>
    <t>Tóth Gábor</t>
  </si>
  <si>
    <t>2015.12.22-H</t>
  </si>
  <si>
    <t>Változtatás szükséges</t>
  </si>
  <si>
    <t>VEZETŐ TISZSÉGVISELŐK</t>
  </si>
  <si>
    <t>NEM</t>
  </si>
  <si>
    <t>IGEN</t>
  </si>
  <si>
    <t>2015.05.19-H</t>
  </si>
  <si>
    <t>igen/nem</t>
  </si>
  <si>
    <t>Díjazás</t>
  </si>
  <si>
    <t>Sorsz</t>
  </si>
  <si>
    <t>Pannónia Kft                                   ( Molnár Imre )  2019.03.01</t>
  </si>
  <si>
    <t>Dr. Mester László                       2016.03.01</t>
  </si>
  <si>
    <t>Klemensics Szilvia                    2016.03.01</t>
  </si>
  <si>
    <t>Limbach Viktor        2016.03.01</t>
  </si>
  <si>
    <r>
      <t xml:space="preserve">Kar-Auditor Kft                      ( Karpov Ferenc Zsolt )        </t>
    </r>
    <r>
      <rPr>
        <sz val="11"/>
        <rFont val="Calibri"/>
        <family val="2"/>
        <charset val="238"/>
        <scheme val="minor"/>
      </rPr>
      <t>2019.05.31</t>
    </r>
  </si>
  <si>
    <r>
      <t xml:space="preserve">Simonné Romsics Erika                                           </t>
    </r>
    <r>
      <rPr>
        <sz val="11"/>
        <rFont val="Calibri"/>
        <family val="2"/>
        <charset val="238"/>
        <scheme val="minor"/>
      </rPr>
      <t>2017.05.31</t>
    </r>
  </si>
  <si>
    <t>dr Tanács Róbert</t>
  </si>
  <si>
    <t>jogviszony</t>
  </si>
  <si>
    <t>bruttó bér ( Ft)</t>
  </si>
  <si>
    <t>FEB elnök (Ft)</t>
  </si>
  <si>
    <t>FEB tag(Ft)</t>
  </si>
  <si>
    <t>munkaviszony</t>
  </si>
  <si>
    <t xml:space="preserve">megbízásos </t>
  </si>
  <si>
    <t>Megjegyzés</t>
  </si>
  <si>
    <t>mukaviszony</t>
  </si>
  <si>
    <t>A munkaszerződáés keretében projektfeledatokat is ellát az ügyvezető melynek havi díja további bruttó 190.000,- Ft.</t>
  </si>
  <si>
    <t>Alkamazottként foglalkoztatva havi bruttó 150.000,- Ft-ért</t>
  </si>
  <si>
    <t>Ügyvezető megbízási díj fizetésének érvényessége 2016.02.01-2016.05.31</t>
  </si>
  <si>
    <t>Foglakoztatva van alkalmazottként. Munkabérről nincs adat.</t>
  </si>
  <si>
    <t>MŰKÖDŐKÉPES GAZDASÁGI TÁRSASÁGOK</t>
  </si>
  <si>
    <t xml:space="preserve">HKGYK   Közép- és Kelet-Európai Hagyományos Kínai Gyógyászati, Oktató- és Kutatóközpont Nonprofit Korlátolt Felelősségű Társaság </t>
  </si>
  <si>
    <r>
      <t xml:space="preserve">HKGYK </t>
    </r>
    <r>
      <rPr>
        <sz val="12"/>
        <rFont val="Calibri"/>
        <family val="2"/>
        <charset val="238"/>
        <scheme val="minor"/>
      </rPr>
      <t xml:space="preserve"> Közép- és Kelet-Európai Hagyományos Kínai Gyógyászati, Oktató- és Kutatóközpont Nonprofit Korlátolt Felelősségű Társaság </t>
    </r>
  </si>
  <si>
    <r>
      <t xml:space="preserve">HKGYK                                             </t>
    </r>
    <r>
      <rPr>
        <sz val="14"/>
        <rFont val="Calibri"/>
        <family val="2"/>
        <charset val="238"/>
        <scheme val="minor"/>
      </rPr>
      <t xml:space="preserve"> Közép- és Kelet-Európai Hagyományos Kínai Gyógyászati, Oktató- és Kutatóközpont Nonprofit Kft. </t>
    </r>
  </si>
  <si>
    <r>
      <t xml:space="preserve">Röntgentechnikai  </t>
    </r>
    <r>
      <rPr>
        <sz val="12"/>
        <color theme="1"/>
        <rFont val="Calibri"/>
        <family val="2"/>
        <charset val="238"/>
        <scheme val="minor"/>
      </rPr>
      <t>Kereskedelmi és Szolgáltató Kft.</t>
    </r>
  </si>
  <si>
    <t>2016.05.17-H</t>
  </si>
  <si>
    <t>Lukács Piroska    2016.05.16-2019.12.31</t>
  </si>
  <si>
    <t>dr. Kacsándiné dr. Macsári Zsuzsanna  2016.05.16-2019.12.31 </t>
  </si>
  <si>
    <t>Bánki Krisztina  2016.05.16-2019.12.31</t>
  </si>
  <si>
    <r>
      <t xml:space="preserve">"Klinkoord"  </t>
    </r>
    <r>
      <rPr>
        <sz val="12"/>
        <rFont val="Calibri"/>
        <family val="2"/>
        <charset val="238"/>
        <scheme val="minor"/>
      </rPr>
      <t xml:space="preserve"> Klinikai Kutatási Koordinációs Központ Kft.</t>
    </r>
  </si>
  <si>
    <t>Fejérdy Márton</t>
  </si>
  <si>
    <t>Dr. Németh László  2016.09.14</t>
  </si>
  <si>
    <r>
      <t xml:space="preserve">Igazgató tanács tagja: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Dr. Szabó Garbai Dénes                                 díja: 130.000,-Ft/hó</t>
    </r>
  </si>
  <si>
    <t>DUNA TAKARÉK BANK Zrt. Győr-Belvárosi fiók </t>
  </si>
  <si>
    <t xml:space="preserve">Kereskedelmi és Hitelbank Zrt. </t>
  </si>
  <si>
    <t>10403909-50526587-53811008</t>
  </si>
  <si>
    <t>58600283-11140571-00000000</t>
  </si>
  <si>
    <t>Erste Bank Hungary Nyrt. </t>
  </si>
  <si>
    <t>11600006-00000000-40818492</t>
  </si>
  <si>
    <t>Raiffeisen Bank Rt. </t>
  </si>
  <si>
    <t>12042830-01436479-00100003</t>
  </si>
  <si>
    <t>11600006-00000000-38412673</t>
  </si>
  <si>
    <t>OTP Fiók Gyöngyös </t>
  </si>
  <si>
    <t>11739030-21075065-00000000</t>
  </si>
  <si>
    <t>CIB Bank Zrt. Károly körúti Fiók</t>
  </si>
  <si>
    <t>10700206-48700708-51100005</t>
  </si>
  <si>
    <t>AZÚR Takarék Takarékszövetkezet Gönc kirendeltség </t>
  </si>
  <si>
    <t>54600229-10000551-00000000</t>
  </si>
  <si>
    <t>MÁK BAZ m-i Ter. Ig. Állampénztári Iroda</t>
  </si>
  <si>
    <t>10027006-00334284-00000017</t>
  </si>
  <si>
    <t>OTP Megyei Igazgatóság ZALA </t>
  </si>
  <si>
    <t>11749008-20163518-00000000</t>
  </si>
  <si>
    <t>UniCredit Bank Hungary Zrt. SZABADSÁG TÉRI FIÓK </t>
  </si>
  <si>
    <t>10918001-00000047-45490009</t>
  </si>
  <si>
    <t>OTP Megyei Igazgatóság BORSOD</t>
  </si>
  <si>
    <t>11734004-20435301-00000000</t>
  </si>
  <si>
    <t>10918001-00000033-26060002</t>
  </si>
  <si>
    <t>Szigetvári Takarékszövetkezet Harkányi fiókja </t>
  </si>
  <si>
    <t>50800173-15150400-00000000</t>
  </si>
  <si>
    <t>A cég pénzforgalmi jelzőszáma</t>
  </si>
  <si>
    <t xml:space="preserve">Számlaszám </t>
  </si>
  <si>
    <t xml:space="preserve">Kezelő </t>
  </si>
  <si>
    <t>Galló Béla</t>
  </si>
  <si>
    <t>Donkáné Verebes Éva Gizella</t>
  </si>
  <si>
    <t>Vancsura Katalin 2016.10.19-2019.10.20</t>
  </si>
  <si>
    <t>Dr. Szilas András 2016.11.01-</t>
  </si>
  <si>
    <t xml:space="preserve"> Hozbor Andrea 2016.10.27-</t>
  </si>
  <si>
    <t>GALLÓ HOLDING Ingatlanfejlesztő Kft.</t>
  </si>
  <si>
    <r>
      <t xml:space="preserve">GALLÓ HOLDING </t>
    </r>
    <r>
      <rPr>
        <sz val="12"/>
        <rFont val="Calibri"/>
        <family val="2"/>
        <charset val="238"/>
        <scheme val="minor"/>
      </rPr>
      <t>Ingatlanfejlesztő Kft.</t>
    </r>
  </si>
  <si>
    <r>
      <t xml:space="preserve">GALLÓ HOLDING                                    </t>
    </r>
    <r>
      <rPr>
        <sz val="11"/>
        <color theme="1"/>
        <rFont val="Calibri"/>
        <family val="2"/>
        <charset val="238"/>
        <scheme val="minor"/>
      </rPr>
      <t>Ingatlanfejlesztő Kft.</t>
    </r>
  </si>
  <si>
    <t>2016.12.05_H</t>
  </si>
  <si>
    <t>?</t>
  </si>
  <si>
    <t>Dr. Gondos Miklós  2022.05.01</t>
  </si>
  <si>
    <r>
      <t xml:space="preserve">Igazgató tanács tagja: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Dr. Erdei Csaba                                díja: 130.000,-Ft/hó</t>
    </r>
  </si>
  <si>
    <t>AE</t>
  </si>
  <si>
    <t xml:space="preserve"> ?</t>
  </si>
  <si>
    <t>dr. Pincker Andrea  2022.05.15</t>
  </si>
  <si>
    <t>Martonosi Tamás</t>
  </si>
  <si>
    <t>2017.06.07-H</t>
  </si>
  <si>
    <r>
      <t xml:space="preserve">Igazgató tanács elnöke:                     </t>
    </r>
    <r>
      <rPr>
        <b/>
        <sz val="11"/>
        <color theme="1"/>
        <rFont val="Calibri"/>
        <family val="2"/>
        <charset val="238"/>
        <scheme val="minor"/>
      </rPr>
      <t xml:space="preserve"> Martonosi Tamás </t>
    </r>
    <r>
      <rPr>
        <sz val="11"/>
        <color theme="1"/>
        <rFont val="Calibri"/>
        <family val="2"/>
        <charset val="238"/>
        <scheme val="minor"/>
      </rPr>
      <t xml:space="preserve">,                       </t>
    </r>
    <r>
      <rPr>
        <b/>
        <sz val="11"/>
        <color theme="1"/>
        <rFont val="Calibri"/>
        <family val="2"/>
        <charset val="238"/>
        <scheme val="minor"/>
      </rPr>
      <t>díja   0,- Ft</t>
    </r>
  </si>
  <si>
    <t>Qualitem Kft  2018.06.01</t>
  </si>
  <si>
    <t>Központi Humánfejlesztési Nonprofit Kft</t>
  </si>
  <si>
    <r>
      <t>Központi Humánfejlesztési Nonprofit Kft</t>
    </r>
    <r>
      <rPr>
        <sz val="12"/>
        <color rgb="FF000000"/>
        <rFont val="Arial"/>
        <family val="2"/>
        <charset val="238"/>
      </rPr>
      <t> </t>
    </r>
  </si>
  <si>
    <t>Dr. Bándi Imre 2017.09.15-2020.09.15</t>
  </si>
  <si>
    <t>Dr.Antony Zsolt Gábor 2017.09.15-2020.09.15.</t>
  </si>
  <si>
    <r>
      <t xml:space="preserve">"Somogyi Esély"   </t>
    </r>
    <r>
      <rPr>
        <sz val="12"/>
        <rFont val="Calibri"/>
        <family val="2"/>
        <charset val="238"/>
        <scheme val="minor"/>
      </rPr>
      <t>Hátrányos Helyzetűek Foglalkoztatását Segítő Nonprofit Kft.</t>
    </r>
  </si>
  <si>
    <t>Szent Lázár megyei Kórház</t>
  </si>
  <si>
    <t>Van</t>
  </si>
  <si>
    <t>Műk</t>
  </si>
  <si>
    <t>Közvetlen</t>
  </si>
  <si>
    <t>Végelsz</t>
  </si>
  <si>
    <t>Felsz</t>
  </si>
  <si>
    <t>Megbiz</t>
  </si>
  <si>
    <t>Nincs</t>
  </si>
  <si>
    <t>Kivezetve</t>
  </si>
  <si>
    <t>Nincs Kivez</t>
  </si>
  <si>
    <t>Srsz.</t>
  </si>
  <si>
    <t>Megnevezés</t>
  </si>
  <si>
    <t>Rövidített név</t>
  </si>
  <si>
    <t>Székhely</t>
  </si>
  <si>
    <t>Közhasznúsági fokozat</t>
  </si>
  <si>
    <t>Cél szerinti besorolása</t>
  </si>
  <si>
    <t>INDIT Közalapítvány</t>
  </si>
  <si>
    <t>7623 Pécs, Szendrey Júlia utca 6.</t>
  </si>
  <si>
    <t>közhasznú</t>
  </si>
  <si>
    <t>Dr. Szemelyácz János</t>
  </si>
  <si>
    <t>nincs</t>
  </si>
  <si>
    <t>Egészségért Közalapítvány a Kórházért</t>
  </si>
  <si>
    <t>6100 Kiskunfélegyháza, Fadrusz János u. 4.</t>
  </si>
  <si>
    <t>nem közhasznú</t>
  </si>
  <si>
    <t>Dr. Körtvélyessy András</t>
  </si>
  <si>
    <t>2143 Kistarcsa, Semmelweis tér 1.</t>
  </si>
  <si>
    <t>Gémesiné Lőrincz Márta</t>
  </si>
  <si>
    <t>Nógrád Elmeellátásának Fejlesztéséért</t>
  </si>
  <si>
    <t>2660 Balassagyarmat, Rákóczi út 125.</t>
  </si>
  <si>
    <t>A Balassagyarmat Dr. Kenessey Albert Kórház és Rendelőintézetben lévő a megyei elmeellátást szolgáló elmepavilon megfelelő színvolú berendezéseének elősegítése, műszaki, techniaki felszereltségének javítása.</t>
  </si>
  <si>
    <t>Dr. Kenessey Albert Kórház és Rendelőintézet Műszerfejlesztéséért Alapítvány</t>
  </si>
  <si>
    <t>A Balassagyarmati Kenessey Albert Kórház- és Rendelőintézet orvosi műszerparkjának és technikai háttérbázisának fejlesztése.</t>
  </si>
  <si>
    <t>e-mail</t>
  </si>
  <si>
    <t>drogambulancia@indit.hu</t>
  </si>
  <si>
    <t>marczell@florhosp.hu</t>
  </si>
  <si>
    <t>Elérhetőségek</t>
  </si>
  <si>
    <t>Telefonszám</t>
  </si>
  <si>
    <t>paksit@kmk.hu</t>
  </si>
  <si>
    <t>Kezelő szerv tagjai</t>
  </si>
  <si>
    <t>Kezelőszerv elnöke</t>
  </si>
  <si>
    <t>gazdig@kenessey.hu</t>
  </si>
  <si>
    <t>Murguly Gábor, dr. Szemelyácz János, dr. Fekete Sándor,dr. Trábert Attila. Dr. Csapi Patrik</t>
  </si>
  <si>
    <t>Markó József</t>
  </si>
  <si>
    <t>Antal Attila, Batuskáné Urbán Rita Erzsébet</t>
  </si>
  <si>
    <t>Dr. Csekey László</t>
  </si>
  <si>
    <t>Vandornyik Anita, Lotharidesz Tiborné</t>
  </si>
  <si>
    <t>A Bács-Kiskun Megyei Kórház a Szegedi tudományegyetem Általános Orvostudományi Kar Oktató Kórháza Kiskunfélegyházi Telephely felújításának és gép-, műszer beszerzésének támogatása. - Az ápolási és gondozási tevékenység megvalósításának elősegítése érdekében korszerű ápolási eszközök és anyagok beszerzésének támogatása a Bács-Kiskun Megyei Kórház a Szegedi Tudományegyetem Általános Orvostudományi Kar Oktató Kórháza Kiskunfélegyházi Telephelyén. - A Bács-Kiskun Megyei Kórház a Szegedi Tudományegyetem Általános Orvostudományi Kar Oktató Kórháza Kiskunfélegyházi Telephelyén ápolási tevékenységet végzők részére a magas szintű és korszerű ellátás megismerésére szervezett továbbképzések és önképzés anyagi támogatása. - Kiskunfélegyháza város és a környező települések lakosainak magasabb szintű egészségügyi ellátása. A Közalapítvány a fenti célok megvalósítását tartósan, határozatlan időre szóló működése alatt folyamatosan feladatának tekinti.</t>
  </si>
  <si>
    <t>A Pest megyei Flór Ferenc Megyei Kórházban korszerű betegellátási és vezetési-irányítási struktúra kialakítása, működtetése.</t>
  </si>
  <si>
    <t>Dr. Pécsvárady Zsolt , Brunnerné Silye Anna, dr. Gémesi György, Gémesiné Lőrincz Márta,  dr. Budaházi Emil</t>
  </si>
  <si>
    <t>A szenvedélybeteg fiatalokat ellátó és foglalkoztató intézet működtetése, az itt dolgozó szakemberek továbbképzésének támogatása és szociális támogatás nyújtása</t>
  </si>
  <si>
    <t>06-72/315-083</t>
  </si>
  <si>
    <t>06-72/332-600</t>
  </si>
  <si>
    <t>06-76/801-679</t>
  </si>
  <si>
    <t>06-76/466-104</t>
  </si>
  <si>
    <t>06-30/377-6368</t>
  </si>
  <si>
    <t>06-28/507-648</t>
  </si>
  <si>
    <t>06-35/505-005</t>
  </si>
  <si>
    <t>2660 Balassagyarmat, Rákóczi út 125-127.</t>
  </si>
  <si>
    <t>Az OKFŐ tulajdonosi joggyakorlása alá tartozó alapítványok nyilvántartása</t>
  </si>
  <si>
    <t>Fax</t>
  </si>
  <si>
    <t>Mezőtúr Városi Kórház-Rendelőintézet Fejlesztéséért Közalapítvány</t>
  </si>
  <si>
    <t>5400 Mezőtúr, Kossuth tér 1.</t>
  </si>
  <si>
    <t>Cél leírás nincs bejegyezve</t>
  </si>
  <si>
    <t>dr. Tóth Ferenc Vendel, dr. Kajtár-Farkasinszki Fanni, Bíró-Varga Anikó, dr. Csellár Zsuzsanna</t>
  </si>
  <si>
    <t>06-56/550 - 477</t>
  </si>
  <si>
    <t>Flór Ferenc Kórház a lakosságért Közalapítvány ( a Kórházzal és  magánszeméllyel közös alapítású )</t>
  </si>
  <si>
    <t>ebujdoso@mezotur.hu,</t>
  </si>
  <si>
    <t xml:space="preserve"> 06-56/551-903, </t>
  </si>
  <si>
    <t>Kovács Anett Beáta. Kovacsa.anett.beata@gmail.com,      06-20-369-4998</t>
  </si>
  <si>
    <t>6.</t>
  </si>
  <si>
    <t>INDIT Közalapítvány (jogelőd: Baranya Megyei Önkormányzat Közegészségügyi, Narkomán Fiatalokat Gyógyító- Foglalkoztató Közalapítvány)</t>
  </si>
  <si>
    <t xml:space="preserve">Paksi Tiborné, Bánfi Andrea, Dr. Perlaki Pál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</si>
</sst>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i/>
      <sz val="10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0"/>
      <color theme="0"/>
      <name val="Calibri"/>
      <family val="2"/>
      <charset val="238"/>
      <scheme val="minor"/>
    </font>
    <font>
      <b/>
      <sz val="22"/>
      <color theme="0" tint="-4.9989318521683403E-2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0.5"/>
      <color rgb="FF333333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.5"/>
      <color rgb="FF333333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6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9" fontId="1" fillId="9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3" fontId="0" fillId="3" borderId="0" xfId="0" applyNumberFormat="1" applyFill="1" applyBorder="1"/>
    <xf numFmtId="0" fontId="18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/>
    <xf numFmtId="0" fontId="0" fillId="3" borderId="1" xfId="0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textRotation="90" wrapText="1"/>
    </xf>
    <xf numFmtId="0" fontId="27" fillId="3" borderId="1" xfId="0" applyFont="1" applyFill="1" applyBorder="1" applyAlignment="1">
      <alignment horizontal="center" vertical="center" textRotation="90" wrapText="1"/>
    </xf>
    <xf numFmtId="0" fontId="13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textRotation="90" wrapText="1"/>
    </xf>
    <xf numFmtId="0" fontId="1" fillId="7" borderId="18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textRotation="90" wrapText="1"/>
    </xf>
    <xf numFmtId="14" fontId="0" fillId="3" borderId="1" xfId="0" applyNumberForma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3" fontId="14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3" borderId="0" xfId="0" applyFont="1" applyFill="1" applyBorder="1"/>
    <xf numFmtId="3" fontId="0" fillId="3" borderId="8" xfId="0" applyNumberForma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28" fillId="3" borderId="15" xfId="0" applyFont="1" applyFill="1" applyBorder="1" applyAlignment="1">
      <alignment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3" fontId="25" fillId="11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18" fillId="3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/>
    </xf>
    <xf numFmtId="9" fontId="1" fillId="9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37" fillId="0" borderId="1" xfId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1" fontId="36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3" fillId="0" borderId="1" xfId="1" applyFill="1" applyBorder="1" applyAlignment="1" applyProtection="1">
      <alignment horizontal="center" vertical="center" wrapText="1"/>
    </xf>
    <xf numFmtId="0" fontId="3" fillId="0" borderId="0" xfId="1" applyFill="1" applyAlignment="1" applyProtection="1">
      <alignment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8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 textRotation="90"/>
    </xf>
    <xf numFmtId="0" fontId="16" fillId="8" borderId="9" xfId="0" applyFont="1" applyFill="1" applyBorder="1" applyAlignment="1">
      <alignment horizontal="center" vertical="center" textRotation="90"/>
    </xf>
    <xf numFmtId="0" fontId="16" fillId="8" borderId="5" xfId="0" applyFont="1" applyFill="1" applyBorder="1" applyAlignment="1">
      <alignment horizontal="center" vertical="center" textRotation="90"/>
    </xf>
    <xf numFmtId="0" fontId="22" fillId="10" borderId="0" xfId="0" applyFont="1" applyFill="1" applyBorder="1" applyAlignment="1">
      <alignment horizontal="center"/>
    </xf>
    <xf numFmtId="9" fontId="1" fillId="9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textRotation="90"/>
    </xf>
    <xf numFmtId="1" fontId="8" fillId="7" borderId="8" xfId="0" applyNumberFormat="1" applyFont="1" applyFill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 vertical="center"/>
    </xf>
    <xf numFmtId="1" fontId="8" fillId="7" borderId="5" xfId="0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3" borderId="10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16" fillId="12" borderId="1" xfId="0" applyFont="1" applyFill="1" applyBorder="1" applyAlignment="1">
      <alignment horizontal="center" vertical="center" textRotation="90"/>
    </xf>
    <xf numFmtId="1" fontId="8" fillId="12" borderId="1" xfId="0" applyNumberFormat="1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69D8FF"/>
      <color rgb="FF3B6285"/>
      <color rgb="FF705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hu-HU" sz="2800">
                <a:solidFill>
                  <a:schemeClr val="bg1"/>
                </a:solidFill>
              </a:rPr>
              <a:t>Részesedések</a:t>
            </a:r>
          </a:p>
          <a:p>
            <a:pPr>
              <a:defRPr sz="2800"/>
            </a:pPr>
            <a:endParaRPr lang="hu-HU" sz="2800">
              <a:solidFill>
                <a:srgbClr val="FFFF00"/>
              </a:solidFill>
            </a:endParaRPr>
          </a:p>
          <a:p>
            <a:pPr>
              <a:defRPr sz="2800"/>
            </a:pPr>
            <a:endParaRPr lang="hu-HU" sz="2800"/>
          </a:p>
        </c:rich>
      </c:tx>
      <c:layout>
        <c:manualLayout>
          <c:xMode val="edge"/>
          <c:yMode val="edge"/>
          <c:x val="0.34773764992405631"/>
          <c:y val="1.620060770688682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30302217874946"/>
          <c:y val="9.9824125220879023E-2"/>
          <c:w val="0.86834358901985831"/>
          <c:h val="0.83448387520214928"/>
        </c:manualLayout>
      </c:layout>
      <c:doughnutChart>
        <c:varyColors val="1"/>
        <c:ser>
          <c:idx val="0"/>
          <c:order val="0"/>
          <c:spPr>
            <a:effectLst>
              <a:glow rad="139700">
                <a:schemeClr val="accent1">
                  <a:alpha val="92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/>
          </c:spPr>
          <c:explosion val="16"/>
          <c:dPt>
            <c:idx val="3"/>
            <c:bubble3D val="0"/>
            <c:explosion val="13"/>
            <c:extLst>
              <c:ext xmlns:c16="http://schemas.microsoft.com/office/drawing/2014/chart" uri="{C3380CC4-5D6E-409C-BE32-E72D297353CC}">
                <c16:uniqueId val="{00000000-25C1-4A0C-9AF1-58E820DDD55C}"/>
              </c:ext>
            </c:extLst>
          </c:dPt>
          <c:dLbls>
            <c:dLbl>
              <c:idx val="1"/>
              <c:layout>
                <c:manualLayout>
                  <c:x val="1.8264835804639123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C1-4A0C-9AF1-58E820DDD55C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  <c:txPr>
              <a:bodyPr/>
              <a:lstStyle/>
              <a:p>
                <a:pPr>
                  <a:defRPr sz="2000" b="1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Részesedések!$K$5:$N$5</c:f>
              <c:strCache>
                <c:ptCount val="4"/>
                <c:pt idx="0">
                  <c:v>100%</c:v>
                </c:pt>
                <c:pt idx="1">
                  <c:v>51-99 %</c:v>
                </c:pt>
                <c:pt idx="2">
                  <c:v>50%</c:v>
                </c:pt>
                <c:pt idx="3">
                  <c:v>50 % alatt</c:v>
                </c:pt>
              </c:strCache>
            </c:strRef>
          </c:cat>
          <c:val>
            <c:numRef>
              <c:f>Részesedések!$K$6:$N$6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C1-4A0C-9AF1-58E820DDD55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blipFill>
          <a:blip xmlns:r="http://schemas.openxmlformats.org/officeDocument/2006/relationships" r:embed="rId1"/>
          <a:tile tx="0" ty="0" sx="100000" sy="100000" flip="none" algn="tl"/>
        </a:blipFill>
        <a:effectLst>
          <a:innerShdw blurRad="63500" dist="50800" dir="13500000">
            <a:prstClr val="black">
              <a:alpha val="50000"/>
            </a:prstClr>
          </a:innerShdw>
        </a:effectLst>
      </c:spPr>
    </c:plotArea>
    <c:legend>
      <c:legendPos val="r"/>
      <c:layout>
        <c:manualLayout>
          <c:xMode val="edge"/>
          <c:yMode val="edge"/>
          <c:x val="0.42985524043159495"/>
          <c:y val="0.336574463657417"/>
          <c:w val="0.13609591904460219"/>
          <c:h val="0.27485870156059811"/>
        </c:manualLayout>
      </c:layout>
      <c:overlay val="0"/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effectLst>
          <a:outerShdw blurRad="50800" dist="50800" dir="5400000" algn="ctr" rotWithShape="0">
            <a:schemeClr val="accent1">
              <a:lumMod val="40000"/>
              <a:lumOff val="60000"/>
            </a:schemeClr>
          </a:outerShdw>
        </a:effectLst>
      </c:spPr>
      <c:txPr>
        <a:bodyPr/>
        <a:lstStyle/>
        <a:p>
          <a:pPr>
            <a:defRPr sz="1100"/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116415</xdr:colOff>
      <xdr:row>0</xdr:row>
      <xdr:rowOff>95250</xdr:rowOff>
    </xdr:from>
    <xdr:to>
      <xdr:col>2</xdr:col>
      <xdr:colOff>715137</xdr:colOff>
      <xdr:row>0</xdr:row>
      <xdr:rowOff>797360</xdr:rowOff>
    </xdr:to>
    <xdr:pic>
      <xdr:nvPicPr>
        <xdr:cNvPr id="7" name="Kép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5" y="95250"/>
          <a:ext cx="2662472" cy="702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1600200</xdr:colOff>
      <xdr:row>0</xdr:row>
      <xdr:rowOff>690563</xdr:rowOff>
    </xdr:to>
    <xdr:pic>
      <xdr:nvPicPr>
        <xdr:cNvPr id="7" name="Kép 6" descr="http://intra.aeek.hu/conf/upload/BEK4869_0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428750" cy="614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53974</xdr:colOff>
      <xdr:row>1</xdr:row>
      <xdr:rowOff>60326</xdr:rowOff>
    </xdr:from>
    <xdr:to>
      <xdr:col>19</xdr:col>
      <xdr:colOff>15875</xdr:colOff>
      <xdr:row>19</xdr:row>
      <xdr:rowOff>165100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1190625</xdr:colOff>
      <xdr:row>0</xdr:row>
      <xdr:rowOff>581025</xdr:rowOff>
    </xdr:to>
    <xdr:pic>
      <xdr:nvPicPr>
        <xdr:cNvPr id="2" name="Kép 1" descr="http://intra.aeek.hu/conf/upload/BEK4869_0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5240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paksit@kmk.h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rczell@florhosp.hu" TargetMode="External"/><Relationship Id="rId1" Type="http://schemas.openxmlformats.org/officeDocument/2006/relationships/hyperlink" Target="mailto:drogambulancia@indit.hu" TargetMode="External"/><Relationship Id="rId6" Type="http://schemas.openxmlformats.org/officeDocument/2006/relationships/hyperlink" Target="mailto:ebujdoso@mezotur.hu," TargetMode="External"/><Relationship Id="rId5" Type="http://schemas.openxmlformats.org/officeDocument/2006/relationships/hyperlink" Target="mailto:gazdig@kenessey.hu" TargetMode="External"/><Relationship Id="rId4" Type="http://schemas.openxmlformats.org/officeDocument/2006/relationships/hyperlink" Target="mailto:gazdig@kenessey.h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irf.gyemszi.hu/MyMap/korhaz_kereso/reszletes-vezeto.php?&amp;vezid=497" TargetMode="External"/><Relationship Id="rId1" Type="http://schemas.openxmlformats.org/officeDocument/2006/relationships/hyperlink" Target="http://www.irf.gyemszi.hu/MyMap/korhaz_kereso/reszletes-vezeto.php?&amp;vezid=68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U12"/>
  <sheetViews>
    <sheetView tabSelected="1" topLeftCell="A7" zoomScale="90" zoomScaleNormal="90" zoomScaleSheetLayoutView="90" workbookViewId="0">
      <selection activeCell="B6" sqref="B6"/>
    </sheetView>
  </sheetViews>
  <sheetFormatPr defaultColWidth="9.140625" defaultRowHeight="12.75" x14ac:dyDescent="0.2"/>
  <cols>
    <col min="1" max="1" width="10.140625" style="143" customWidth="1"/>
    <col min="2" max="2" width="20.7109375" style="143" customWidth="1"/>
    <col min="3" max="3" width="16.28515625" style="146" customWidth="1"/>
    <col min="4" max="4" width="37.7109375" style="147" customWidth="1"/>
    <col min="5" max="5" width="23.28515625" style="143" customWidth="1"/>
    <col min="6" max="6" width="64.42578125" style="143" customWidth="1"/>
    <col min="7" max="7" width="34" style="143" customWidth="1"/>
    <col min="8" max="8" width="25.7109375" style="143" customWidth="1"/>
    <col min="9" max="9" width="43.140625" style="143" customWidth="1"/>
    <col min="10" max="10" width="29.7109375" style="143" customWidth="1"/>
    <col min="11" max="11" width="19.42578125" style="144" customWidth="1"/>
    <col min="12" max="12" width="36.140625" style="143" customWidth="1"/>
    <col min="13" max="13" width="24.42578125" style="143" customWidth="1"/>
    <col min="14" max="16384" width="9.140625" style="143"/>
  </cols>
  <sheetData>
    <row r="1" spans="1:125" s="142" customFormat="1" ht="64.5" customHeight="1" x14ac:dyDescent="0.2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25" s="142" customFormat="1" ht="57.75" customHeight="1" thickBot="1" x14ac:dyDescent="0.25">
      <c r="A2" s="164" t="s">
        <v>352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25" s="142" customFormat="1" ht="18.75" customHeight="1" thickTop="1" thickBot="1" x14ac:dyDescent="0.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25" s="149" customFormat="1" ht="50.1" customHeight="1" x14ac:dyDescent="0.2">
      <c r="A4" s="156" t="s">
        <v>304</v>
      </c>
      <c r="B4" s="156" t="s">
        <v>305</v>
      </c>
      <c r="C4" s="156" t="s">
        <v>306</v>
      </c>
      <c r="D4" s="156" t="s">
        <v>307</v>
      </c>
      <c r="E4" s="156" t="s">
        <v>308</v>
      </c>
      <c r="F4" s="156" t="s">
        <v>309</v>
      </c>
      <c r="G4" s="156" t="s">
        <v>333</v>
      </c>
      <c r="H4" s="156" t="s">
        <v>332</v>
      </c>
      <c r="I4" s="160" t="s">
        <v>329</v>
      </c>
      <c r="J4" s="161"/>
      <c r="K4" s="162"/>
      <c r="L4" s="145"/>
      <c r="M4" s="145"/>
      <c r="N4" s="145"/>
      <c r="O4" s="145"/>
      <c r="P4" s="145"/>
      <c r="Q4" s="145"/>
      <c r="R4" s="145"/>
      <c r="S4" s="145"/>
      <c r="T4" s="145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</row>
    <row r="5" spans="1:125" s="157" customFormat="1" ht="20.25" customHeight="1" x14ac:dyDescent="0.2">
      <c r="A5" s="156" t="s">
        <v>35</v>
      </c>
      <c r="B5" s="156"/>
      <c r="C5" s="156"/>
      <c r="D5" s="156"/>
      <c r="E5" s="156"/>
      <c r="F5" s="156"/>
      <c r="G5" s="156"/>
      <c r="H5" s="156"/>
      <c r="I5" s="156" t="s">
        <v>326</v>
      </c>
      <c r="J5" s="156" t="s">
        <v>330</v>
      </c>
      <c r="K5" s="156" t="s">
        <v>353</v>
      </c>
      <c r="L5" s="145"/>
      <c r="M5" s="145"/>
      <c r="N5" s="145"/>
      <c r="O5" s="145"/>
      <c r="P5" s="145"/>
      <c r="Q5" s="145"/>
      <c r="R5" s="145"/>
      <c r="S5" s="145"/>
      <c r="T5" s="145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</row>
    <row r="6" spans="1:125" s="153" customFormat="1" ht="122.25" customHeight="1" x14ac:dyDescent="0.2">
      <c r="A6" s="154">
        <v>1</v>
      </c>
      <c r="B6" s="155" t="s">
        <v>364</v>
      </c>
      <c r="C6" s="148" t="s">
        <v>310</v>
      </c>
      <c r="D6" s="150" t="s">
        <v>311</v>
      </c>
      <c r="E6" s="150" t="s">
        <v>312</v>
      </c>
      <c r="F6" s="150" t="s">
        <v>343</v>
      </c>
      <c r="G6" s="150" t="s">
        <v>313</v>
      </c>
      <c r="H6" s="151" t="s">
        <v>335</v>
      </c>
      <c r="I6" s="150" t="s">
        <v>327</v>
      </c>
      <c r="J6" s="150" t="s">
        <v>344</v>
      </c>
      <c r="K6" s="150" t="s">
        <v>345</v>
      </c>
      <c r="L6" s="142"/>
      <c r="M6" s="142"/>
      <c r="N6" s="142"/>
      <c r="O6" s="15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</row>
    <row r="7" spans="1:125" s="153" customFormat="1" ht="202.5" customHeight="1" x14ac:dyDescent="0.2">
      <c r="A7" s="154">
        <v>2</v>
      </c>
      <c r="B7" s="155" t="s">
        <v>315</v>
      </c>
      <c r="C7" s="148" t="s">
        <v>314</v>
      </c>
      <c r="D7" s="150" t="s">
        <v>316</v>
      </c>
      <c r="E7" s="150" t="s">
        <v>317</v>
      </c>
      <c r="F7" s="150" t="s">
        <v>340</v>
      </c>
      <c r="G7" s="150" t="s">
        <v>318</v>
      </c>
      <c r="H7" s="151" t="s">
        <v>365</v>
      </c>
      <c r="I7" s="150" t="s">
        <v>331</v>
      </c>
      <c r="J7" s="150" t="s">
        <v>346</v>
      </c>
      <c r="K7" s="150" t="s">
        <v>347</v>
      </c>
      <c r="L7" s="142"/>
      <c r="M7" s="142"/>
      <c r="N7" s="142"/>
      <c r="O7" s="15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</row>
    <row r="8" spans="1:125" s="153" customFormat="1" ht="99" customHeight="1" x14ac:dyDescent="0.2">
      <c r="A8" s="154">
        <v>3</v>
      </c>
      <c r="B8" s="155" t="s">
        <v>359</v>
      </c>
      <c r="C8" s="148" t="s">
        <v>314</v>
      </c>
      <c r="D8" s="150" t="s">
        <v>319</v>
      </c>
      <c r="E8" s="150" t="s">
        <v>312</v>
      </c>
      <c r="F8" s="150" t="s">
        <v>341</v>
      </c>
      <c r="G8" s="150" t="s">
        <v>320</v>
      </c>
      <c r="H8" s="151" t="s">
        <v>342</v>
      </c>
      <c r="I8" s="150" t="s">
        <v>328</v>
      </c>
      <c r="J8" s="150" t="s">
        <v>348</v>
      </c>
      <c r="K8" s="150" t="s">
        <v>349</v>
      </c>
      <c r="L8" s="142"/>
      <c r="M8" s="142"/>
      <c r="N8" s="142"/>
      <c r="O8" s="15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</row>
    <row r="9" spans="1:125" s="153" customFormat="1" ht="60.75" customHeight="1" x14ac:dyDescent="0.2">
      <c r="A9" s="154">
        <v>4</v>
      </c>
      <c r="B9" s="155" t="s">
        <v>321</v>
      </c>
      <c r="C9" s="148" t="s">
        <v>314</v>
      </c>
      <c r="D9" s="150" t="s">
        <v>322</v>
      </c>
      <c r="E9" s="150" t="s">
        <v>317</v>
      </c>
      <c r="F9" s="150" t="s">
        <v>323</v>
      </c>
      <c r="G9" s="150" t="s">
        <v>338</v>
      </c>
      <c r="H9" s="151" t="s">
        <v>339</v>
      </c>
      <c r="I9" s="150" t="s">
        <v>334</v>
      </c>
      <c r="J9" s="150" t="s">
        <v>350</v>
      </c>
      <c r="K9" s="150"/>
      <c r="L9" s="142"/>
      <c r="M9" s="142"/>
      <c r="N9" s="142"/>
      <c r="O9" s="15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</row>
    <row r="10" spans="1:125" s="153" customFormat="1" ht="60" customHeight="1" x14ac:dyDescent="0.2">
      <c r="A10" s="154">
        <v>5</v>
      </c>
      <c r="B10" s="155" t="s">
        <v>324</v>
      </c>
      <c r="C10" s="148" t="s">
        <v>314</v>
      </c>
      <c r="D10" s="150" t="s">
        <v>351</v>
      </c>
      <c r="E10" s="150" t="s">
        <v>317</v>
      </c>
      <c r="F10" s="150" t="s">
        <v>325</v>
      </c>
      <c r="G10" s="150" t="s">
        <v>336</v>
      </c>
      <c r="H10" s="148" t="s">
        <v>337</v>
      </c>
      <c r="I10" s="150" t="s">
        <v>334</v>
      </c>
      <c r="J10" s="150" t="s">
        <v>350</v>
      </c>
      <c r="K10" s="150"/>
      <c r="L10" s="142"/>
      <c r="M10" s="142"/>
      <c r="N10" s="142"/>
      <c r="O10" s="15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</row>
    <row r="11" spans="1:125" ht="65.25" customHeight="1" x14ac:dyDescent="0.2">
      <c r="A11" s="154" t="s">
        <v>363</v>
      </c>
      <c r="B11" s="155" t="s">
        <v>354</v>
      </c>
      <c r="C11" s="148" t="s">
        <v>314</v>
      </c>
      <c r="D11" s="150" t="s">
        <v>355</v>
      </c>
      <c r="E11" s="150" t="s">
        <v>317</v>
      </c>
      <c r="F11" s="150" t="s">
        <v>356</v>
      </c>
      <c r="G11" s="150" t="s">
        <v>362</v>
      </c>
      <c r="H11" s="148" t="s">
        <v>357</v>
      </c>
      <c r="I11" s="158" t="s">
        <v>360</v>
      </c>
      <c r="J11" s="150" t="s">
        <v>361</v>
      </c>
      <c r="K11" s="150" t="s">
        <v>358</v>
      </c>
    </row>
    <row r="12" spans="1:125" ht="34.5" customHeight="1" x14ac:dyDescent="0.25">
      <c r="J12" s="159"/>
    </row>
  </sheetData>
  <mergeCells count="6">
    <mergeCell ref="I4:K4"/>
    <mergeCell ref="A1:K1"/>
    <mergeCell ref="A2:D2"/>
    <mergeCell ref="A3:D3"/>
    <mergeCell ref="E3:K3"/>
    <mergeCell ref="E2:K2"/>
  </mergeCells>
  <hyperlinks>
    <hyperlink ref="I6" r:id="rId1" display="mailto:drogambulancia@indit.hu"/>
    <hyperlink ref="I8" r:id="rId2"/>
    <hyperlink ref="I7" r:id="rId3"/>
    <hyperlink ref="I9" r:id="rId4"/>
    <hyperlink ref="I10" r:id="rId5"/>
    <hyperlink ref="I11" r:id="rId6"/>
  </hyperlinks>
  <pageMargins left="0.70866141732283472" right="0.70866141732283472" top="0.74803149606299213" bottom="0.74803149606299213" header="0.31496062992125984" footer="0.31496062992125984"/>
  <pageSetup paperSize="8" scale="33" orientation="portrait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86"/>
  <sheetViews>
    <sheetView topLeftCell="A22" workbookViewId="0">
      <selection activeCell="A29" sqref="A29"/>
    </sheetView>
  </sheetViews>
  <sheetFormatPr defaultRowHeight="15" x14ac:dyDescent="0.25"/>
  <cols>
    <col min="1" max="1" width="52.5703125" customWidth="1"/>
    <col min="2" max="3" width="10.85546875" bestFit="1" customWidth="1"/>
    <col min="4" max="5" width="9.5703125" bestFit="1" customWidth="1"/>
    <col min="6" max="7" width="12.42578125" bestFit="1" customWidth="1"/>
    <col min="8" max="8" width="13.42578125" bestFit="1" customWidth="1"/>
    <col min="9" max="9" width="11.28515625" bestFit="1" customWidth="1"/>
    <col min="10" max="11" width="12.42578125" bestFit="1" customWidth="1"/>
    <col min="12" max="12" width="13.42578125" bestFit="1" customWidth="1"/>
    <col min="13" max="13" width="11.28515625" bestFit="1" customWidth="1"/>
    <col min="14" max="14" width="12.42578125" bestFit="1" customWidth="1"/>
    <col min="15" max="15" width="14" bestFit="1" customWidth="1"/>
    <col min="16" max="16" width="9.85546875" bestFit="1" customWidth="1"/>
    <col min="17" max="17" width="12.42578125" bestFit="1" customWidth="1"/>
  </cols>
  <sheetData>
    <row r="1" spans="1:50" ht="57.75" customHeight="1" x14ac:dyDescent="0.25">
      <c r="A1" s="167" t="s">
        <v>44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spans="1:50" x14ac:dyDescent="0.25">
      <c r="A2" s="169" t="s">
        <v>14</v>
      </c>
      <c r="B2" s="166" t="s">
        <v>43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spans="1:50" x14ac:dyDescent="0.25">
      <c r="A3" s="169"/>
      <c r="B3" s="168">
        <v>2013</v>
      </c>
      <c r="C3" s="168"/>
      <c r="D3" s="168"/>
      <c r="E3" s="168"/>
      <c r="F3" s="166">
        <v>2014</v>
      </c>
      <c r="G3" s="166"/>
      <c r="H3" s="166"/>
      <c r="I3" s="166"/>
      <c r="J3" s="168">
        <v>2015</v>
      </c>
      <c r="K3" s="168"/>
      <c r="L3" s="168"/>
      <c r="M3" s="168"/>
      <c r="N3" s="166">
        <v>2016</v>
      </c>
      <c r="O3" s="166"/>
      <c r="P3" s="166"/>
      <c r="Q3" s="166"/>
      <c r="R3" s="168">
        <v>2017</v>
      </c>
      <c r="S3" s="168"/>
      <c r="T3" s="168"/>
      <c r="U3" s="168"/>
      <c r="V3" s="166">
        <v>2018</v>
      </c>
      <c r="W3" s="166"/>
      <c r="X3" s="166"/>
      <c r="Y3" s="166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spans="1:50" x14ac:dyDescent="0.25">
      <c r="A4" s="169"/>
      <c r="B4" s="36" t="s">
        <v>40</v>
      </c>
      <c r="C4" s="36" t="s">
        <v>45</v>
      </c>
      <c r="D4" s="36" t="s">
        <v>41</v>
      </c>
      <c r="E4" s="36" t="s">
        <v>42</v>
      </c>
      <c r="F4" s="12" t="s">
        <v>40</v>
      </c>
      <c r="G4" s="12" t="s">
        <v>45</v>
      </c>
      <c r="H4" s="12" t="s">
        <v>41</v>
      </c>
      <c r="I4" s="12" t="s">
        <v>42</v>
      </c>
      <c r="J4" s="13" t="s">
        <v>40</v>
      </c>
      <c r="K4" s="13" t="s">
        <v>45</v>
      </c>
      <c r="L4" s="13" t="s">
        <v>41</v>
      </c>
      <c r="M4" s="13" t="s">
        <v>42</v>
      </c>
      <c r="N4" s="12" t="s">
        <v>40</v>
      </c>
      <c r="O4" s="12" t="s">
        <v>45</v>
      </c>
      <c r="P4" s="12" t="s">
        <v>282</v>
      </c>
      <c r="Q4" s="12" t="s">
        <v>42</v>
      </c>
      <c r="R4" s="13" t="s">
        <v>40</v>
      </c>
      <c r="S4" s="13" t="s">
        <v>45</v>
      </c>
      <c r="T4" s="13" t="s">
        <v>41</v>
      </c>
      <c r="U4" s="13" t="s">
        <v>42</v>
      </c>
      <c r="V4" s="12" t="s">
        <v>40</v>
      </c>
      <c r="W4" s="12" t="s">
        <v>45</v>
      </c>
      <c r="X4" s="12" t="s">
        <v>41</v>
      </c>
      <c r="Y4" s="12" t="s">
        <v>42</v>
      </c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spans="1:50" x14ac:dyDescent="0.25">
      <c r="A5" s="11" t="s">
        <v>36</v>
      </c>
      <c r="B5" s="15" t="s">
        <v>67</v>
      </c>
      <c r="C5" s="15" t="s">
        <v>67</v>
      </c>
      <c r="D5" s="15" t="s">
        <v>67</v>
      </c>
      <c r="E5" s="15" t="s">
        <v>67</v>
      </c>
      <c r="F5" s="16" t="s">
        <v>67</v>
      </c>
      <c r="G5" s="16" t="s">
        <v>67</v>
      </c>
      <c r="H5" s="16" t="s">
        <v>67</v>
      </c>
      <c r="I5" s="16" t="s">
        <v>67</v>
      </c>
      <c r="J5" s="15" t="s">
        <v>67</v>
      </c>
      <c r="K5" s="15" t="s">
        <v>67</v>
      </c>
      <c r="L5" s="15" t="s">
        <v>67</v>
      </c>
      <c r="M5" s="15" t="s">
        <v>67</v>
      </c>
      <c r="N5" s="16" t="s">
        <v>67</v>
      </c>
      <c r="O5" s="16" t="s">
        <v>67</v>
      </c>
      <c r="P5" s="16" t="s">
        <v>67</v>
      </c>
      <c r="Q5" s="16" t="s">
        <v>67</v>
      </c>
      <c r="R5" s="15" t="s">
        <v>67</v>
      </c>
      <c r="S5" s="15" t="s">
        <v>67</v>
      </c>
      <c r="T5" s="15" t="s">
        <v>67</v>
      </c>
      <c r="U5" s="15" t="s">
        <v>67</v>
      </c>
      <c r="V5" s="16" t="s">
        <v>67</v>
      </c>
      <c r="W5" s="16" t="s">
        <v>67</v>
      </c>
      <c r="X5" s="16" t="s">
        <v>67</v>
      </c>
      <c r="Y5" s="16" t="s">
        <v>67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spans="1:50" ht="41.25" customHeight="1" x14ac:dyDescent="0.25">
      <c r="A6" s="9" t="s">
        <v>16</v>
      </c>
      <c r="B6" s="17">
        <v>68471</v>
      </c>
      <c r="C6" s="17">
        <v>28747</v>
      </c>
      <c r="D6" s="17">
        <v>4107</v>
      </c>
      <c r="E6" s="17">
        <v>11615</v>
      </c>
      <c r="F6" s="83">
        <v>0</v>
      </c>
      <c r="G6" s="83">
        <v>0</v>
      </c>
      <c r="H6" s="83">
        <v>0</v>
      </c>
      <c r="I6" s="83">
        <v>0</v>
      </c>
      <c r="J6" s="25">
        <v>0</v>
      </c>
      <c r="K6" s="25">
        <v>0</v>
      </c>
      <c r="L6" s="25">
        <v>0</v>
      </c>
      <c r="M6" s="25">
        <v>0</v>
      </c>
      <c r="N6" s="121">
        <v>0</v>
      </c>
      <c r="O6" s="121">
        <v>0</v>
      </c>
      <c r="P6" s="121">
        <v>0</v>
      </c>
      <c r="Q6" s="121">
        <v>0</v>
      </c>
      <c r="R6" s="17"/>
      <c r="S6" s="17"/>
      <c r="T6" s="17"/>
      <c r="U6" s="17"/>
      <c r="V6" s="18"/>
      <c r="W6" s="18"/>
      <c r="X6" s="18"/>
      <c r="Y6" s="18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spans="1:50" ht="42" customHeight="1" x14ac:dyDescent="0.25">
      <c r="A7" s="10" t="s">
        <v>0</v>
      </c>
      <c r="B7" s="17">
        <v>12415</v>
      </c>
      <c r="C7" s="17">
        <v>-7029</v>
      </c>
      <c r="D7" s="17">
        <v>-3028</v>
      </c>
      <c r="E7" s="17">
        <v>-3194</v>
      </c>
      <c r="F7" s="83">
        <v>9725</v>
      </c>
      <c r="G7" s="83">
        <v>-8570</v>
      </c>
      <c r="H7" s="83">
        <v>-1541</v>
      </c>
      <c r="I7" s="83">
        <v>-1512</v>
      </c>
      <c r="J7" s="25">
        <v>7404</v>
      </c>
      <c r="K7" s="119">
        <v>-8402</v>
      </c>
      <c r="L7" s="25">
        <v>168</v>
      </c>
      <c r="M7" s="25">
        <v>237</v>
      </c>
      <c r="N7" s="121">
        <v>0</v>
      </c>
      <c r="O7" s="121">
        <v>0</v>
      </c>
      <c r="P7" s="121">
        <v>0</v>
      </c>
      <c r="Q7" s="121">
        <v>0</v>
      </c>
      <c r="R7" s="17"/>
      <c r="S7" s="17"/>
      <c r="T7" s="17"/>
      <c r="U7" s="17"/>
      <c r="V7" s="18"/>
      <c r="W7" s="18"/>
      <c r="X7" s="18"/>
      <c r="Y7" s="18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spans="1:50" ht="41.25" customHeight="1" x14ac:dyDescent="0.25">
      <c r="A8" s="10" t="s">
        <v>17</v>
      </c>
      <c r="B8" s="17">
        <v>5247</v>
      </c>
      <c r="C8" s="17">
        <v>3046</v>
      </c>
      <c r="D8" s="17">
        <v>-112</v>
      </c>
      <c r="E8" s="17">
        <v>-112</v>
      </c>
      <c r="F8" s="83">
        <v>5243</v>
      </c>
      <c r="G8" s="83">
        <v>3042</v>
      </c>
      <c r="H8" s="83">
        <v>-4</v>
      </c>
      <c r="I8" s="83">
        <v>-4</v>
      </c>
      <c r="J8" s="25">
        <v>4592</v>
      </c>
      <c r="K8" s="25">
        <v>3042</v>
      </c>
      <c r="L8" s="25">
        <v>0</v>
      </c>
      <c r="M8" s="25">
        <v>0</v>
      </c>
      <c r="N8" s="121">
        <v>0</v>
      </c>
      <c r="O8" s="121">
        <v>0</v>
      </c>
      <c r="P8" s="121">
        <v>0</v>
      </c>
      <c r="Q8" s="121">
        <v>0</v>
      </c>
      <c r="R8" s="17"/>
      <c r="S8" s="17"/>
      <c r="T8" s="17"/>
      <c r="U8" s="17"/>
      <c r="V8" s="18"/>
      <c r="W8" s="18"/>
      <c r="X8" s="18"/>
      <c r="Y8" s="18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spans="1:50" ht="42" customHeight="1" x14ac:dyDescent="0.25">
      <c r="A9" s="10" t="s">
        <v>18</v>
      </c>
      <c r="B9" s="17">
        <v>245452</v>
      </c>
      <c r="C9" s="17">
        <v>179976</v>
      </c>
      <c r="D9" s="17">
        <v>5631</v>
      </c>
      <c r="E9" s="17">
        <v>8014</v>
      </c>
      <c r="F9" s="83">
        <v>248515</v>
      </c>
      <c r="G9" s="83">
        <v>180211</v>
      </c>
      <c r="H9" s="83">
        <v>235</v>
      </c>
      <c r="I9" s="83">
        <v>994</v>
      </c>
      <c r="J9" s="25">
        <v>200745</v>
      </c>
      <c r="K9" s="25">
        <v>143144</v>
      </c>
      <c r="L9" s="119">
        <v>-37067</v>
      </c>
      <c r="M9" s="119">
        <v>-37317</v>
      </c>
      <c r="N9" s="121">
        <v>182662</v>
      </c>
      <c r="O9" s="121">
        <v>123401</v>
      </c>
      <c r="P9" s="122">
        <v>-19742</v>
      </c>
      <c r="Q9" s="122">
        <v>-19072</v>
      </c>
      <c r="R9" s="17"/>
      <c r="S9" s="17"/>
      <c r="T9" s="17"/>
      <c r="U9" s="17"/>
      <c r="V9" s="18"/>
      <c r="W9" s="18"/>
      <c r="X9" s="18"/>
      <c r="Y9" s="18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spans="1:50" ht="42" customHeight="1" x14ac:dyDescent="0.25">
      <c r="A10" s="10" t="s">
        <v>19</v>
      </c>
      <c r="B10" s="17">
        <v>15846</v>
      </c>
      <c r="C10" s="17">
        <v>10992</v>
      </c>
      <c r="D10" s="17">
        <v>2638</v>
      </c>
      <c r="E10" s="17">
        <v>8853</v>
      </c>
      <c r="F10" s="83">
        <v>20007</v>
      </c>
      <c r="G10" s="83">
        <v>7799</v>
      </c>
      <c r="H10" s="83">
        <v>0</v>
      </c>
      <c r="I10" s="83">
        <v>10129</v>
      </c>
      <c r="J10" s="25">
        <v>15801</v>
      </c>
      <c r="K10" s="25">
        <v>8353</v>
      </c>
      <c r="L10" s="25">
        <v>558</v>
      </c>
      <c r="M10" s="25">
        <v>9673</v>
      </c>
      <c r="N10" s="121">
        <v>16890</v>
      </c>
      <c r="O10" s="121">
        <v>14625</v>
      </c>
      <c r="P10" s="121">
        <v>6267</v>
      </c>
      <c r="Q10" s="121">
        <v>10396</v>
      </c>
      <c r="R10" s="17"/>
      <c r="S10" s="17"/>
      <c r="T10" s="17"/>
      <c r="U10" s="17"/>
      <c r="V10" s="18"/>
      <c r="W10" s="18"/>
      <c r="X10" s="18"/>
      <c r="Y10" s="18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ht="41.25" customHeight="1" x14ac:dyDescent="0.25">
      <c r="A11" s="10" t="s">
        <v>20</v>
      </c>
      <c r="B11" s="17">
        <v>48864</v>
      </c>
      <c r="C11" s="17">
        <v>13680</v>
      </c>
      <c r="D11" s="17">
        <v>-82</v>
      </c>
      <c r="E11" s="17">
        <v>-82</v>
      </c>
      <c r="F11" s="83">
        <v>45762</v>
      </c>
      <c r="G11" s="83">
        <v>11463</v>
      </c>
      <c r="H11" s="83">
        <v>-2216</v>
      </c>
      <c r="I11" s="83">
        <v>-2219</v>
      </c>
      <c r="J11" s="25">
        <v>45739</v>
      </c>
      <c r="K11" s="25">
        <v>10454</v>
      </c>
      <c r="L11" s="119">
        <v>-403</v>
      </c>
      <c r="M11" s="119">
        <v>-403</v>
      </c>
      <c r="N11" s="121">
        <v>8563</v>
      </c>
      <c r="O11" s="121">
        <v>8194</v>
      </c>
      <c r="P11" s="122">
        <v>-2260</v>
      </c>
      <c r="Q11" s="122">
        <v>-2260</v>
      </c>
      <c r="R11" s="17"/>
      <c r="S11" s="17"/>
      <c r="T11" s="17"/>
      <c r="U11" s="17"/>
      <c r="V11" s="18"/>
      <c r="W11" s="18"/>
      <c r="X11" s="18"/>
      <c r="Y11" s="18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0" ht="42.75" customHeight="1" x14ac:dyDescent="0.25">
      <c r="A12" s="10" t="s">
        <v>3</v>
      </c>
      <c r="B12" s="17">
        <v>3861</v>
      </c>
      <c r="C12" s="17">
        <v>2513</v>
      </c>
      <c r="D12" s="17">
        <v>364</v>
      </c>
      <c r="E12" s="17">
        <v>1055</v>
      </c>
      <c r="F12" s="83">
        <v>3682</v>
      </c>
      <c r="G12" s="83">
        <v>2376</v>
      </c>
      <c r="H12" s="83">
        <v>-138</v>
      </c>
      <c r="I12" s="83">
        <v>523</v>
      </c>
      <c r="J12" s="25">
        <v>3213</v>
      </c>
      <c r="K12" s="25">
        <v>2256</v>
      </c>
      <c r="L12" s="119">
        <v>-120</v>
      </c>
      <c r="M12" s="25">
        <v>337</v>
      </c>
      <c r="N12" s="121">
        <v>2898</v>
      </c>
      <c r="O12" s="121">
        <v>1901</v>
      </c>
      <c r="P12" s="122">
        <v>-355</v>
      </c>
      <c r="Q12" s="121">
        <v>175</v>
      </c>
      <c r="R12" s="17"/>
      <c r="S12" s="17"/>
      <c r="T12" s="17"/>
      <c r="U12" s="17"/>
      <c r="V12" s="18"/>
      <c r="W12" s="18"/>
      <c r="X12" s="18"/>
      <c r="Y12" s="18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ht="42.75" customHeight="1" x14ac:dyDescent="0.25">
      <c r="A13" s="10" t="s">
        <v>22</v>
      </c>
      <c r="B13" s="17">
        <v>5470</v>
      </c>
      <c r="C13" s="17">
        <v>5150</v>
      </c>
      <c r="D13" s="17">
        <v>76</v>
      </c>
      <c r="E13" s="17">
        <v>-53</v>
      </c>
      <c r="F13" s="83">
        <v>7595</v>
      </c>
      <c r="G13" s="83">
        <v>5537</v>
      </c>
      <c r="H13" s="83">
        <v>387</v>
      </c>
      <c r="I13" s="83">
        <v>354</v>
      </c>
      <c r="J13" s="25">
        <v>6747</v>
      </c>
      <c r="K13" s="25">
        <v>6729</v>
      </c>
      <c r="L13" s="25">
        <v>1192</v>
      </c>
      <c r="M13" s="25">
        <v>1179</v>
      </c>
      <c r="N13" s="121">
        <v>7543</v>
      </c>
      <c r="O13" s="121">
        <v>7252</v>
      </c>
      <c r="P13" s="121">
        <v>523</v>
      </c>
      <c r="Q13" s="121">
        <v>518</v>
      </c>
      <c r="R13" s="17"/>
      <c r="S13" s="17"/>
      <c r="T13" s="17"/>
      <c r="U13" s="17"/>
      <c r="V13" s="18"/>
      <c r="W13" s="18"/>
      <c r="X13" s="18"/>
      <c r="Y13" s="18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41.25" customHeight="1" x14ac:dyDescent="0.25">
      <c r="A14" s="10" t="s">
        <v>24</v>
      </c>
      <c r="B14" s="17">
        <v>72784</v>
      </c>
      <c r="C14" s="17">
        <v>10018</v>
      </c>
      <c r="D14" s="17">
        <v>-5067</v>
      </c>
      <c r="E14" s="17">
        <v>-2641</v>
      </c>
      <c r="F14" s="83">
        <v>90174</v>
      </c>
      <c r="G14" s="83">
        <v>33829</v>
      </c>
      <c r="H14" s="83">
        <v>-4036</v>
      </c>
      <c r="I14" s="83">
        <v>-18426</v>
      </c>
      <c r="J14" s="25">
        <v>95096</v>
      </c>
      <c r="K14" s="25">
        <v>35018</v>
      </c>
      <c r="L14" s="119">
        <v>-3429</v>
      </c>
      <c r="M14" s="119">
        <v>-1695</v>
      </c>
      <c r="N14" s="121">
        <v>80187</v>
      </c>
      <c r="O14" s="121">
        <v>39901</v>
      </c>
      <c r="P14" s="121">
        <v>5883</v>
      </c>
      <c r="Q14" s="121">
        <v>7463</v>
      </c>
      <c r="R14" s="17"/>
      <c r="S14" s="17"/>
      <c r="T14" s="17"/>
      <c r="U14" s="17"/>
      <c r="V14" s="18"/>
      <c r="W14" s="18"/>
      <c r="X14" s="18"/>
      <c r="Y14" s="18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42" customHeight="1" x14ac:dyDescent="0.25">
      <c r="A15" s="10" t="s">
        <v>25</v>
      </c>
      <c r="B15" s="17">
        <v>5590</v>
      </c>
      <c r="C15" s="17">
        <v>5191</v>
      </c>
      <c r="D15" s="17">
        <v>-4432</v>
      </c>
      <c r="E15" s="17">
        <v>503</v>
      </c>
      <c r="F15" s="83">
        <v>5524</v>
      </c>
      <c r="G15" s="83">
        <v>4890</v>
      </c>
      <c r="H15" s="83">
        <v>-301</v>
      </c>
      <c r="I15" s="83">
        <v>-293</v>
      </c>
      <c r="J15" s="25">
        <v>4289</v>
      </c>
      <c r="K15" s="25">
        <v>3663</v>
      </c>
      <c r="L15" s="119">
        <v>-1227</v>
      </c>
      <c r="M15" s="119">
        <v>-1214</v>
      </c>
      <c r="N15" s="121">
        <v>5172</v>
      </c>
      <c r="O15" s="121">
        <v>4318</v>
      </c>
      <c r="P15" s="121">
        <v>655</v>
      </c>
      <c r="Q15" s="121">
        <v>690</v>
      </c>
      <c r="R15" s="17"/>
      <c r="S15" s="17"/>
      <c r="T15" s="17"/>
      <c r="U15" s="17"/>
      <c r="V15" s="18"/>
      <c r="W15" s="18"/>
      <c r="X15" s="18"/>
      <c r="Y15" s="18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42.75" customHeight="1" x14ac:dyDescent="0.25">
      <c r="A16" s="10" t="s">
        <v>27</v>
      </c>
      <c r="B16" s="17">
        <v>15866</v>
      </c>
      <c r="C16" s="17">
        <v>10796</v>
      </c>
      <c r="D16" s="17">
        <v>266</v>
      </c>
      <c r="E16" s="17">
        <v>-20</v>
      </c>
      <c r="F16" s="83">
        <v>15427</v>
      </c>
      <c r="G16" s="83">
        <v>10964</v>
      </c>
      <c r="H16" s="83">
        <v>168</v>
      </c>
      <c r="I16" s="83">
        <v>35</v>
      </c>
      <c r="J16" s="25">
        <v>13937</v>
      </c>
      <c r="K16" s="25">
        <v>9537</v>
      </c>
      <c r="L16" s="119">
        <v>-1428</v>
      </c>
      <c r="M16" s="119">
        <v>-1486</v>
      </c>
      <c r="N16" s="121">
        <v>13707</v>
      </c>
      <c r="O16" s="121">
        <v>9759</v>
      </c>
      <c r="P16" s="121">
        <v>222</v>
      </c>
      <c r="Q16" s="121">
        <v>210</v>
      </c>
      <c r="R16" s="17"/>
      <c r="S16" s="17"/>
      <c r="T16" s="17"/>
      <c r="U16" s="17"/>
      <c r="V16" s="18"/>
      <c r="W16" s="18"/>
      <c r="X16" s="18"/>
      <c r="Y16" s="18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42" customHeight="1" x14ac:dyDescent="0.25">
      <c r="A17" s="9" t="s">
        <v>28</v>
      </c>
      <c r="B17" s="17">
        <v>30896</v>
      </c>
      <c r="C17" s="17">
        <v>12691</v>
      </c>
      <c r="D17" s="17">
        <v>0</v>
      </c>
      <c r="E17" s="17">
        <v>1868</v>
      </c>
      <c r="F17" s="83">
        <v>20667</v>
      </c>
      <c r="G17" s="83">
        <v>12691</v>
      </c>
      <c r="H17" s="83">
        <v>0</v>
      </c>
      <c r="I17" s="83">
        <v>473</v>
      </c>
      <c r="J17" s="25">
        <v>21356</v>
      </c>
      <c r="K17" s="25">
        <v>12691</v>
      </c>
      <c r="L17" s="25">
        <v>0</v>
      </c>
      <c r="M17" s="25">
        <v>1521</v>
      </c>
      <c r="N17" s="121">
        <v>0</v>
      </c>
      <c r="O17" s="121">
        <v>0</v>
      </c>
      <c r="P17" s="121">
        <v>0</v>
      </c>
      <c r="Q17" s="121">
        <v>0</v>
      </c>
      <c r="R17" s="17"/>
      <c r="S17" s="17"/>
      <c r="T17" s="17"/>
      <c r="U17" s="17"/>
      <c r="V17" s="18"/>
      <c r="W17" s="18"/>
      <c r="X17" s="18"/>
      <c r="Y17" s="18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42" customHeight="1" x14ac:dyDescent="0.25">
      <c r="A18" s="10" t="s">
        <v>289</v>
      </c>
      <c r="B18" s="17">
        <v>1285</v>
      </c>
      <c r="C18" s="17">
        <v>-532</v>
      </c>
      <c r="D18" s="17">
        <v>-1471</v>
      </c>
      <c r="E18" s="17">
        <v>-1471</v>
      </c>
      <c r="F18" s="83">
        <v>1226</v>
      </c>
      <c r="G18" s="83">
        <v>-588</v>
      </c>
      <c r="H18" s="83">
        <v>-56</v>
      </c>
      <c r="I18" s="83">
        <v>-56</v>
      </c>
      <c r="J18" s="25">
        <v>1212</v>
      </c>
      <c r="K18" s="119">
        <v>-602</v>
      </c>
      <c r="L18" s="119">
        <v>-14</v>
      </c>
      <c r="M18" s="119">
        <v>-14</v>
      </c>
      <c r="N18" s="121">
        <v>880</v>
      </c>
      <c r="O18" s="122">
        <v>-915</v>
      </c>
      <c r="P18" s="122">
        <v>-313</v>
      </c>
      <c r="Q18" s="122">
        <v>-312</v>
      </c>
      <c r="R18" s="17"/>
      <c r="S18" s="17"/>
      <c r="T18" s="17"/>
      <c r="U18" s="17"/>
      <c r="V18" s="18"/>
      <c r="W18" s="18"/>
      <c r="X18" s="18"/>
      <c r="Y18" s="18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42.75" customHeight="1" x14ac:dyDescent="0.25">
      <c r="A19" s="10" t="s">
        <v>275</v>
      </c>
      <c r="B19" s="17">
        <v>2356988</v>
      </c>
      <c r="C19" s="17">
        <v>2314365</v>
      </c>
      <c r="D19" s="17">
        <v>-2133221</v>
      </c>
      <c r="E19" s="17">
        <v>-1878020</v>
      </c>
      <c r="F19" s="83">
        <v>536765</v>
      </c>
      <c r="G19" s="83">
        <v>468484</v>
      </c>
      <c r="H19" s="83">
        <v>-1845881</v>
      </c>
      <c r="I19" s="83">
        <v>-104841</v>
      </c>
      <c r="J19" s="25">
        <v>536765</v>
      </c>
      <c r="K19" s="25">
        <v>468484</v>
      </c>
      <c r="L19" s="119">
        <v>-1845881</v>
      </c>
      <c r="M19" s="119">
        <v>-104841</v>
      </c>
      <c r="N19" s="121" t="s">
        <v>283</v>
      </c>
      <c r="O19" s="121" t="s">
        <v>283</v>
      </c>
      <c r="P19" s="121" t="s">
        <v>283</v>
      </c>
      <c r="Q19" s="121" t="s">
        <v>283</v>
      </c>
      <c r="R19" s="17"/>
      <c r="S19" s="17"/>
      <c r="T19" s="17"/>
      <c r="U19" s="17"/>
      <c r="V19" s="18"/>
      <c r="W19" s="18"/>
      <c r="X19" s="18"/>
      <c r="Y19" s="18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42.75" customHeight="1" x14ac:dyDescent="0.25">
      <c r="A20" s="10" t="s">
        <v>6</v>
      </c>
      <c r="B20" s="17">
        <v>7894</v>
      </c>
      <c r="C20" s="17">
        <v>75506</v>
      </c>
      <c r="D20" s="17">
        <v>-1329</v>
      </c>
      <c r="E20" s="17">
        <v>-1320</v>
      </c>
      <c r="F20" s="83">
        <v>13608</v>
      </c>
      <c r="G20" s="83">
        <v>9338</v>
      </c>
      <c r="H20" s="83">
        <v>-66166</v>
      </c>
      <c r="I20" s="83">
        <v>-66197</v>
      </c>
      <c r="J20" s="25">
        <v>13608</v>
      </c>
      <c r="K20" s="25">
        <v>9338</v>
      </c>
      <c r="L20" s="119">
        <v>-66166</v>
      </c>
      <c r="M20" s="119">
        <v>-66197</v>
      </c>
      <c r="N20" s="121">
        <v>0</v>
      </c>
      <c r="O20" s="121">
        <v>0</v>
      </c>
      <c r="P20" s="121">
        <v>0</v>
      </c>
      <c r="Q20" s="121">
        <v>0</v>
      </c>
      <c r="R20" s="17"/>
      <c r="S20" s="17"/>
      <c r="T20" s="17"/>
      <c r="U20" s="17"/>
      <c r="V20" s="18"/>
      <c r="W20" s="18"/>
      <c r="X20" s="18"/>
      <c r="Y20" s="18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42.75" customHeight="1" x14ac:dyDescent="0.25">
      <c r="A21" s="10" t="s">
        <v>80</v>
      </c>
      <c r="B21" s="17">
        <v>10</v>
      </c>
      <c r="C21" s="17">
        <v>-648</v>
      </c>
      <c r="D21" s="17">
        <v>-79</v>
      </c>
      <c r="E21" s="17">
        <v>0</v>
      </c>
      <c r="F21" s="83">
        <v>1496</v>
      </c>
      <c r="G21" s="83">
        <v>-68</v>
      </c>
      <c r="H21" s="83">
        <v>580</v>
      </c>
      <c r="I21" s="83">
        <v>0</v>
      </c>
      <c r="J21" s="25">
        <v>541</v>
      </c>
      <c r="K21" s="25">
        <v>484</v>
      </c>
      <c r="L21" s="119">
        <v>-948</v>
      </c>
      <c r="M21" s="119">
        <v>-951</v>
      </c>
      <c r="N21" s="121">
        <v>16028</v>
      </c>
      <c r="O21" s="121">
        <v>8576</v>
      </c>
      <c r="P21" s="121">
        <v>5592</v>
      </c>
      <c r="Q21" s="121">
        <v>5787</v>
      </c>
      <c r="R21" s="17"/>
      <c r="S21" s="17"/>
      <c r="T21" s="17"/>
      <c r="U21" s="17"/>
      <c r="V21" s="18"/>
      <c r="W21" s="18"/>
      <c r="X21" s="18"/>
      <c r="Y21" s="18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42.75" customHeight="1" x14ac:dyDescent="0.25">
      <c r="A22" s="10" t="s">
        <v>29</v>
      </c>
      <c r="B22" s="17">
        <v>77195</v>
      </c>
      <c r="C22" s="17">
        <v>44057</v>
      </c>
      <c r="D22" s="17">
        <v>-21930</v>
      </c>
      <c r="E22" s="17">
        <v>-19825</v>
      </c>
      <c r="F22" s="83">
        <v>43409</v>
      </c>
      <c r="G22" s="83">
        <v>34726</v>
      </c>
      <c r="H22" s="83">
        <v>-9331</v>
      </c>
      <c r="I22" s="83">
        <v>-8488</v>
      </c>
      <c r="J22" s="25">
        <v>28686</v>
      </c>
      <c r="K22" s="25">
        <v>20898</v>
      </c>
      <c r="L22" s="119">
        <v>-13828</v>
      </c>
      <c r="M22" s="119">
        <v>-13241</v>
      </c>
      <c r="N22" s="121">
        <v>22466</v>
      </c>
      <c r="O22" s="121">
        <v>12768</v>
      </c>
      <c r="P22" s="122">
        <v>-8130</v>
      </c>
      <c r="Q22" s="122">
        <v>-7987</v>
      </c>
      <c r="R22" s="17"/>
      <c r="S22" s="17"/>
      <c r="T22" s="17"/>
      <c r="U22" s="17"/>
      <c r="V22" s="18"/>
      <c r="W22" s="18"/>
      <c r="X22" s="18"/>
      <c r="Y22" s="18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51" customHeight="1" x14ac:dyDescent="0.25">
      <c r="A23" s="59" t="s">
        <v>229</v>
      </c>
      <c r="B23" s="17">
        <v>3985</v>
      </c>
      <c r="C23" s="17">
        <v>-8975</v>
      </c>
      <c r="D23" s="17">
        <v>-3125</v>
      </c>
      <c r="E23" s="17">
        <v>-1530</v>
      </c>
      <c r="F23" s="82">
        <v>1998</v>
      </c>
      <c r="G23" s="82">
        <v>-10534</v>
      </c>
      <c r="H23" s="82">
        <v>-1589</v>
      </c>
      <c r="I23" s="82">
        <v>-1589</v>
      </c>
      <c r="J23" s="25">
        <v>11227</v>
      </c>
      <c r="K23" s="119">
        <v>-1517</v>
      </c>
      <c r="L23" s="119">
        <v>-483</v>
      </c>
      <c r="M23" s="119">
        <v>-484</v>
      </c>
      <c r="N23" s="121">
        <v>34968</v>
      </c>
      <c r="O23" s="122">
        <v>-2963</v>
      </c>
      <c r="P23" s="122">
        <v>-1446</v>
      </c>
      <c r="Q23" s="122">
        <v>-1453</v>
      </c>
      <c r="R23" s="17"/>
      <c r="S23" s="17"/>
      <c r="T23" s="17"/>
      <c r="U23" s="17"/>
      <c r="V23" s="18"/>
      <c r="W23" s="18"/>
      <c r="X23" s="18"/>
      <c r="Y23" s="18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0" ht="42" customHeight="1" x14ac:dyDescent="0.25">
      <c r="A24" s="10" t="s">
        <v>30</v>
      </c>
      <c r="B24" s="17">
        <v>251131</v>
      </c>
      <c r="C24" s="17">
        <v>117442</v>
      </c>
      <c r="D24" s="17">
        <v>1145</v>
      </c>
      <c r="E24" s="17">
        <v>295</v>
      </c>
      <c r="F24" s="83">
        <v>261063</v>
      </c>
      <c r="G24" s="83">
        <v>101888</v>
      </c>
      <c r="H24" s="83">
        <v>-15554</v>
      </c>
      <c r="I24" s="83">
        <v>-16141</v>
      </c>
      <c r="J24" s="25">
        <v>255272</v>
      </c>
      <c r="K24" s="25">
        <v>106563</v>
      </c>
      <c r="L24" s="25">
        <v>4675</v>
      </c>
      <c r="M24" s="25">
        <v>4658</v>
      </c>
      <c r="N24" s="121">
        <v>266768</v>
      </c>
      <c r="O24" s="121">
        <v>76172</v>
      </c>
      <c r="P24" s="122">
        <v>-30391</v>
      </c>
      <c r="Q24" s="122">
        <v>-30391</v>
      </c>
      <c r="R24" s="17"/>
      <c r="S24" s="17"/>
      <c r="T24" s="17"/>
      <c r="U24" s="17"/>
      <c r="V24" s="18"/>
      <c r="W24" s="18"/>
      <c r="X24" s="18"/>
      <c r="Y24" s="18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42" customHeight="1" x14ac:dyDescent="0.25">
      <c r="A25" s="10" t="s">
        <v>31</v>
      </c>
      <c r="B25" s="17">
        <v>597</v>
      </c>
      <c r="C25" s="17">
        <v>597</v>
      </c>
      <c r="D25" s="17">
        <v>-155</v>
      </c>
      <c r="E25" s="17">
        <v>-156</v>
      </c>
      <c r="F25" s="83">
        <v>512</v>
      </c>
      <c r="G25" s="83">
        <v>512</v>
      </c>
      <c r="H25" s="83">
        <v>-85</v>
      </c>
      <c r="I25" s="83">
        <v>-85</v>
      </c>
      <c r="J25" s="25">
        <v>366</v>
      </c>
      <c r="K25" s="120">
        <v>366</v>
      </c>
      <c r="L25" s="119">
        <v>-146</v>
      </c>
      <c r="M25" s="119">
        <v>-146</v>
      </c>
      <c r="N25" s="121">
        <v>0</v>
      </c>
      <c r="O25" s="121">
        <v>0</v>
      </c>
      <c r="P25" s="121">
        <v>0</v>
      </c>
      <c r="Q25" s="121">
        <v>0</v>
      </c>
      <c r="R25" s="17"/>
      <c r="S25" s="17"/>
      <c r="T25" s="17"/>
      <c r="U25" s="17"/>
      <c r="V25" s="18"/>
      <c r="W25" s="18"/>
      <c r="X25" s="18"/>
      <c r="Y25" s="18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43.5" customHeight="1" x14ac:dyDescent="0.25">
      <c r="A26" s="10" t="s">
        <v>7</v>
      </c>
      <c r="B26" s="17">
        <v>1115</v>
      </c>
      <c r="C26" s="17">
        <v>766</v>
      </c>
      <c r="D26" s="17">
        <v>-3029</v>
      </c>
      <c r="E26" s="17">
        <v>-3029</v>
      </c>
      <c r="F26" s="83">
        <v>362</v>
      </c>
      <c r="G26" s="83">
        <v>362</v>
      </c>
      <c r="H26" s="83">
        <v>403</v>
      </c>
      <c r="I26" s="83">
        <v>453</v>
      </c>
      <c r="J26" s="25">
        <v>0</v>
      </c>
      <c r="K26" s="25">
        <v>0</v>
      </c>
      <c r="L26" s="25">
        <v>0</v>
      </c>
      <c r="M26" s="25">
        <v>0</v>
      </c>
      <c r="N26" s="121">
        <v>0</v>
      </c>
      <c r="O26" s="121">
        <v>0</v>
      </c>
      <c r="P26" s="121">
        <v>0</v>
      </c>
      <c r="Q26" s="121">
        <v>0</v>
      </c>
      <c r="R26" s="17"/>
      <c r="S26" s="17"/>
      <c r="T26" s="17"/>
      <c r="U26" s="17"/>
      <c r="V26" s="18"/>
      <c r="W26" s="18"/>
      <c r="X26" s="18"/>
      <c r="Y26" s="18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42" customHeight="1" x14ac:dyDescent="0.25">
      <c r="A27" s="10" t="s">
        <v>33</v>
      </c>
      <c r="B27" s="17">
        <v>363820</v>
      </c>
      <c r="C27" s="17">
        <v>328085</v>
      </c>
      <c r="D27" s="17">
        <v>-62932</v>
      </c>
      <c r="E27" s="17">
        <v>-75525</v>
      </c>
      <c r="F27" s="83">
        <v>463541</v>
      </c>
      <c r="G27" s="83">
        <v>407276</v>
      </c>
      <c r="H27" s="83">
        <v>79191</v>
      </c>
      <c r="I27" s="83">
        <v>78484</v>
      </c>
      <c r="J27" s="25">
        <v>382511</v>
      </c>
      <c r="K27" s="25">
        <v>346507</v>
      </c>
      <c r="L27" s="119">
        <v>-60769</v>
      </c>
      <c r="M27" s="119">
        <v>-48194</v>
      </c>
      <c r="N27" s="121">
        <v>369990</v>
      </c>
      <c r="O27" s="121">
        <v>347183</v>
      </c>
      <c r="P27" s="121">
        <v>676</v>
      </c>
      <c r="Q27" s="121">
        <v>214</v>
      </c>
      <c r="R27" s="17"/>
      <c r="S27" s="17"/>
      <c r="T27" s="17"/>
      <c r="U27" s="17"/>
      <c r="V27" s="18"/>
      <c r="W27" s="18"/>
      <c r="X27" s="18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42.75" customHeight="1" x14ac:dyDescent="0.25">
      <c r="A28" s="10" t="s">
        <v>13</v>
      </c>
      <c r="B28" s="17">
        <v>5941059</v>
      </c>
      <c r="C28" s="17">
        <v>2071942</v>
      </c>
      <c r="D28" s="17">
        <v>726</v>
      </c>
      <c r="E28" s="17">
        <v>-10615</v>
      </c>
      <c r="F28" s="83">
        <v>6430610</v>
      </c>
      <c r="G28" s="83">
        <v>2068457</v>
      </c>
      <c r="H28" s="83">
        <v>-3485</v>
      </c>
      <c r="I28" s="83">
        <v>11594</v>
      </c>
      <c r="J28" s="25">
        <v>6425819</v>
      </c>
      <c r="K28" s="25">
        <v>2154205</v>
      </c>
      <c r="L28" s="25">
        <v>85748</v>
      </c>
      <c r="M28" s="25">
        <v>12791</v>
      </c>
      <c r="N28" s="121">
        <v>6381941</v>
      </c>
      <c r="O28" s="121">
        <v>2106910</v>
      </c>
      <c r="P28" s="122">
        <v>-47295</v>
      </c>
      <c r="Q28" s="122">
        <v>3979</v>
      </c>
      <c r="R28" s="17"/>
      <c r="S28" s="17"/>
      <c r="T28" s="17"/>
      <c r="U28" s="17"/>
      <c r="V28" s="18"/>
      <c r="W28" s="18"/>
      <c r="X28" s="18"/>
      <c r="Y28" s="18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42.75" customHeight="1" x14ac:dyDescent="0.25">
      <c r="A29" s="10" t="s">
        <v>34</v>
      </c>
      <c r="B29" s="17">
        <v>1472027</v>
      </c>
      <c r="C29" s="17">
        <v>303000</v>
      </c>
      <c r="D29" s="17">
        <v>17052</v>
      </c>
      <c r="E29" s="17">
        <v>-17086</v>
      </c>
      <c r="F29" s="83">
        <v>1688534</v>
      </c>
      <c r="G29" s="83">
        <v>301982</v>
      </c>
      <c r="H29" s="83">
        <v>1382</v>
      </c>
      <c r="I29" s="83">
        <v>-31957</v>
      </c>
      <c r="J29" s="25">
        <v>1663125</v>
      </c>
      <c r="K29" s="25">
        <v>319002</v>
      </c>
      <c r="L29" s="25">
        <v>22047</v>
      </c>
      <c r="M29" s="119">
        <v>-21032</v>
      </c>
      <c r="N29" s="121">
        <v>1676667</v>
      </c>
      <c r="O29" s="121">
        <v>319603</v>
      </c>
      <c r="P29" s="121">
        <v>601</v>
      </c>
      <c r="Q29" s="121">
        <v>3761</v>
      </c>
      <c r="R29" s="17"/>
      <c r="S29" s="17"/>
      <c r="T29" s="17"/>
      <c r="U29" s="17"/>
      <c r="V29" s="18"/>
      <c r="W29" s="18"/>
      <c r="X29" s="18"/>
      <c r="Y29" s="18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41.25" customHeight="1" x14ac:dyDescent="0.25">
      <c r="A30" s="10" t="s">
        <v>81</v>
      </c>
      <c r="B30" s="17">
        <v>3978408</v>
      </c>
      <c r="C30" s="17">
        <v>5499</v>
      </c>
      <c r="D30" s="17">
        <v>12805</v>
      </c>
      <c r="E30" s="17">
        <v>-69063</v>
      </c>
      <c r="F30" s="83">
        <v>4144457</v>
      </c>
      <c r="G30" s="83">
        <v>-43086</v>
      </c>
      <c r="H30" s="83">
        <v>-48585</v>
      </c>
      <c r="I30" s="83">
        <v>-50572</v>
      </c>
      <c r="J30" s="25">
        <v>4670271</v>
      </c>
      <c r="K30" s="119">
        <v>-53496</v>
      </c>
      <c r="L30" s="119">
        <v>-10410</v>
      </c>
      <c r="M30" s="119">
        <v>-35575</v>
      </c>
      <c r="N30" s="121">
        <v>4742892</v>
      </c>
      <c r="O30" s="122">
        <v>-93176</v>
      </c>
      <c r="P30" s="122">
        <v>-39680</v>
      </c>
      <c r="Q30" s="122">
        <v>-39582</v>
      </c>
      <c r="R30" s="17"/>
      <c r="S30" s="17"/>
      <c r="T30" s="17" t="s">
        <v>79</v>
      </c>
      <c r="U30" s="17"/>
      <c r="V30" s="18"/>
      <c r="W30" s="18"/>
      <c r="X30" s="18"/>
      <c r="Y30" s="18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42" customHeight="1" x14ac:dyDescent="0.25">
      <c r="A31" s="8" t="s">
        <v>8</v>
      </c>
      <c r="B31" s="17">
        <v>36</v>
      </c>
      <c r="C31" s="17">
        <v>-240</v>
      </c>
      <c r="D31" s="17" t="s">
        <v>46</v>
      </c>
      <c r="E31" s="17" t="s">
        <v>46</v>
      </c>
      <c r="F31" s="83">
        <v>0</v>
      </c>
      <c r="G31" s="83">
        <v>0</v>
      </c>
      <c r="H31" s="83">
        <v>0</v>
      </c>
      <c r="I31" s="83">
        <v>0</v>
      </c>
      <c r="J31" s="25">
        <v>0</v>
      </c>
      <c r="K31" s="25">
        <v>0</v>
      </c>
      <c r="L31" s="25">
        <v>0</v>
      </c>
      <c r="M31" s="25">
        <v>0</v>
      </c>
      <c r="N31" s="121">
        <v>0</v>
      </c>
      <c r="O31" s="121">
        <v>0</v>
      </c>
      <c r="P31" s="121">
        <v>0</v>
      </c>
      <c r="Q31" s="121">
        <v>0</v>
      </c>
      <c r="R31" s="17"/>
      <c r="S31" s="17"/>
      <c r="T31" s="17"/>
      <c r="U31" s="17"/>
      <c r="V31" s="18"/>
      <c r="W31" s="18"/>
      <c r="X31" s="18"/>
      <c r="Y31" s="18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42" customHeight="1" x14ac:dyDescent="0.25">
      <c r="A32" s="8" t="s">
        <v>9</v>
      </c>
      <c r="B32" s="17">
        <v>62270</v>
      </c>
      <c r="C32" s="17">
        <v>45054</v>
      </c>
      <c r="D32" s="17">
        <v>-1562</v>
      </c>
      <c r="E32" s="17">
        <v>-1950</v>
      </c>
      <c r="F32" s="83">
        <v>57544</v>
      </c>
      <c r="G32" s="83">
        <v>40946</v>
      </c>
      <c r="H32" s="83">
        <v>-4108</v>
      </c>
      <c r="I32" s="83">
        <v>-4365</v>
      </c>
      <c r="J32" s="25">
        <v>63449</v>
      </c>
      <c r="K32" s="25">
        <v>47101</v>
      </c>
      <c r="L32" s="25">
        <v>6155</v>
      </c>
      <c r="M32" s="25">
        <v>5868</v>
      </c>
      <c r="N32" s="121">
        <v>67497</v>
      </c>
      <c r="O32" s="121">
        <v>49247</v>
      </c>
      <c r="P32" s="121">
        <v>2146</v>
      </c>
      <c r="Q32" s="121">
        <v>2481</v>
      </c>
      <c r="R32" s="17"/>
      <c r="S32" s="17"/>
      <c r="T32" s="17"/>
      <c r="U32" s="17"/>
      <c r="V32" s="18"/>
      <c r="W32" s="18"/>
      <c r="X32" s="18"/>
      <c r="Y32" s="18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 spans="1:50" ht="41.25" customHeight="1" x14ac:dyDescent="0.25">
      <c r="A33" s="8" t="s">
        <v>10</v>
      </c>
      <c r="B33" s="17">
        <v>0</v>
      </c>
      <c r="C33" s="17">
        <v>0</v>
      </c>
      <c r="D33" s="17">
        <v>0</v>
      </c>
      <c r="E33" s="17">
        <v>0</v>
      </c>
      <c r="F33" s="83">
        <v>0</v>
      </c>
      <c r="G33" s="83">
        <v>0</v>
      </c>
      <c r="H33" s="83">
        <v>0</v>
      </c>
      <c r="I33" s="83">
        <v>0</v>
      </c>
      <c r="J33" s="25">
        <v>0</v>
      </c>
      <c r="K33" s="25">
        <v>0</v>
      </c>
      <c r="L33" s="25">
        <v>0</v>
      </c>
      <c r="M33" s="25">
        <v>0</v>
      </c>
      <c r="N33" s="121">
        <v>0</v>
      </c>
      <c r="O33" s="121">
        <v>0</v>
      </c>
      <c r="P33" s="121">
        <v>0</v>
      </c>
      <c r="Q33" s="121">
        <v>0</v>
      </c>
      <c r="R33" s="17"/>
      <c r="S33" s="17"/>
      <c r="T33" s="17"/>
      <c r="U33" s="17"/>
      <c r="V33" s="18"/>
      <c r="W33" s="18"/>
      <c r="X33" s="18"/>
      <c r="Y33" s="18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ht="42" customHeight="1" x14ac:dyDescent="0.25">
      <c r="A34" s="8" t="s">
        <v>11</v>
      </c>
      <c r="B34" s="17">
        <v>311976</v>
      </c>
      <c r="C34" s="17">
        <v>-61462</v>
      </c>
      <c r="D34" s="17">
        <v>-6979</v>
      </c>
      <c r="E34" s="17">
        <v>-6964</v>
      </c>
      <c r="F34" s="83">
        <v>305512</v>
      </c>
      <c r="G34" s="83">
        <v>-61349</v>
      </c>
      <c r="H34" s="83">
        <v>113</v>
      </c>
      <c r="I34" s="83">
        <v>128</v>
      </c>
      <c r="J34" s="25">
        <v>298422</v>
      </c>
      <c r="K34" s="119">
        <v>-62346</v>
      </c>
      <c r="L34" s="119">
        <v>-997</v>
      </c>
      <c r="M34" s="119">
        <v>-982</v>
      </c>
      <c r="N34" s="121">
        <v>294381</v>
      </c>
      <c r="O34" s="122">
        <v>-63926</v>
      </c>
      <c r="P34" s="122">
        <v>-1580</v>
      </c>
      <c r="Q34" s="122">
        <v>-1561</v>
      </c>
      <c r="R34" s="17"/>
      <c r="S34" s="17"/>
      <c r="T34" s="17"/>
      <c r="U34" s="17"/>
      <c r="V34" s="18"/>
      <c r="W34" s="18"/>
      <c r="X34" s="18"/>
      <c r="Y34" s="18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 spans="1:50" ht="42.75" customHeight="1" x14ac:dyDescent="0.25">
      <c r="A35" s="8" t="s">
        <v>12</v>
      </c>
      <c r="B35" s="17">
        <v>24686</v>
      </c>
      <c r="C35" s="17">
        <v>21539</v>
      </c>
      <c r="D35" s="17">
        <v>1345</v>
      </c>
      <c r="E35" s="17">
        <v>924</v>
      </c>
      <c r="F35" s="83">
        <v>18763</v>
      </c>
      <c r="G35" s="83">
        <v>18182</v>
      </c>
      <c r="H35" s="83">
        <v>-3356</v>
      </c>
      <c r="I35" s="83">
        <v>502</v>
      </c>
      <c r="J35" s="25">
        <v>22712</v>
      </c>
      <c r="K35" s="120">
        <v>21163</v>
      </c>
      <c r="L35" s="120">
        <v>2981</v>
      </c>
      <c r="M35" s="120">
        <v>2790</v>
      </c>
      <c r="N35" s="121">
        <v>22880</v>
      </c>
      <c r="O35" s="121">
        <v>22380</v>
      </c>
      <c r="P35" s="121">
        <v>1217</v>
      </c>
      <c r="Q35" s="121">
        <v>1300</v>
      </c>
      <c r="R35" s="17"/>
      <c r="S35" s="17"/>
      <c r="T35" s="17"/>
      <c r="U35" s="17"/>
      <c r="V35" s="18"/>
      <c r="W35" s="18"/>
      <c r="X35" s="18"/>
      <c r="Y35" s="18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 spans="1:50" ht="41.25" customHeight="1" x14ac:dyDescent="0.25">
      <c r="A36" s="19" t="s">
        <v>71</v>
      </c>
      <c r="B36" s="25">
        <v>271316</v>
      </c>
      <c r="C36" s="25">
        <v>-89239</v>
      </c>
      <c r="D36" s="25">
        <v>-66591</v>
      </c>
      <c r="E36" s="25">
        <v>-99034</v>
      </c>
      <c r="F36" s="83">
        <v>247392</v>
      </c>
      <c r="G36" s="83">
        <v>-106243</v>
      </c>
      <c r="H36" s="83">
        <v>-107004</v>
      </c>
      <c r="I36" s="83">
        <v>-121274</v>
      </c>
      <c r="J36" s="25">
        <v>317298</v>
      </c>
      <c r="K36" s="119">
        <v>-77255</v>
      </c>
      <c r="L36" s="25">
        <v>28988</v>
      </c>
      <c r="M36" s="25">
        <v>22851</v>
      </c>
      <c r="N36" s="121">
        <v>419405</v>
      </c>
      <c r="O36" s="122">
        <v>-14675</v>
      </c>
      <c r="P36" s="122">
        <v>-15420</v>
      </c>
      <c r="Q36" s="122">
        <v>-14895</v>
      </c>
      <c r="R36" s="17"/>
      <c r="S36" s="17"/>
      <c r="T36" s="17"/>
      <c r="U36" s="17"/>
      <c r="V36" s="18"/>
      <c r="W36" s="18"/>
      <c r="X36" s="18"/>
      <c r="Y36" s="18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ht="41.25" customHeight="1" x14ac:dyDescent="0.25">
      <c r="A37" s="40" t="s">
        <v>140</v>
      </c>
      <c r="B37" s="25">
        <v>790888</v>
      </c>
      <c r="C37" s="25">
        <v>-39247</v>
      </c>
      <c r="D37" s="25">
        <v>-45798</v>
      </c>
      <c r="E37" s="25">
        <v>-133083</v>
      </c>
      <c r="F37" s="83">
        <v>0</v>
      </c>
      <c r="G37" s="83">
        <v>0</v>
      </c>
      <c r="H37" s="83">
        <v>0</v>
      </c>
      <c r="I37" s="83">
        <v>0</v>
      </c>
      <c r="J37" s="25">
        <v>783641</v>
      </c>
      <c r="K37" s="119">
        <v>-52807</v>
      </c>
      <c r="L37" s="119">
        <v>-13561</v>
      </c>
      <c r="M37" s="119">
        <v>-13561</v>
      </c>
      <c r="N37" s="121">
        <v>765155</v>
      </c>
      <c r="O37" s="121">
        <v>617845</v>
      </c>
      <c r="P37" s="121">
        <v>0</v>
      </c>
      <c r="Q37" s="121">
        <v>0</v>
      </c>
      <c r="R37" s="38"/>
      <c r="S37" s="38"/>
      <c r="T37" s="38"/>
      <c r="U37" s="38"/>
      <c r="V37" s="39"/>
      <c r="W37" s="39"/>
      <c r="X37" s="39"/>
      <c r="Y37" s="3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41.25" customHeight="1" x14ac:dyDescent="0.25">
      <c r="A38" s="40" t="s">
        <v>151</v>
      </c>
      <c r="B38" s="25">
        <v>21624</v>
      </c>
      <c r="C38" s="25">
        <v>-4077</v>
      </c>
      <c r="D38" s="25">
        <v>-65</v>
      </c>
      <c r="E38" s="25">
        <v>-65</v>
      </c>
      <c r="F38" s="97">
        <v>21618</v>
      </c>
      <c r="G38" s="97">
        <v>-4083</v>
      </c>
      <c r="H38" s="97">
        <v>-6</v>
      </c>
      <c r="I38" s="97">
        <v>-6</v>
      </c>
      <c r="J38" s="25">
        <v>21618</v>
      </c>
      <c r="K38" s="119">
        <v>-4083</v>
      </c>
      <c r="L38" s="119">
        <v>-6</v>
      </c>
      <c r="M38" s="119">
        <v>-6</v>
      </c>
      <c r="N38" s="123">
        <v>21618</v>
      </c>
      <c r="O38" s="124">
        <v>-4083</v>
      </c>
      <c r="P38" s="124">
        <v>-6</v>
      </c>
      <c r="Q38" s="124">
        <v>-6</v>
      </c>
      <c r="R38" s="38"/>
      <c r="S38" s="38"/>
      <c r="T38" s="38"/>
      <c r="U38" s="38"/>
      <c r="V38" s="39"/>
      <c r="W38" s="39"/>
      <c r="X38" s="39"/>
      <c r="Y38" s="3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41.25" customHeight="1" x14ac:dyDescent="0.25">
      <c r="A39" s="40" t="s">
        <v>152</v>
      </c>
      <c r="B39" s="25">
        <v>87646</v>
      </c>
      <c r="C39" s="25">
        <v>-35536</v>
      </c>
      <c r="D39" s="25">
        <v>-12334</v>
      </c>
      <c r="E39" s="25">
        <v>-14375</v>
      </c>
      <c r="F39" s="97">
        <v>87646</v>
      </c>
      <c r="G39" s="97">
        <v>-35536</v>
      </c>
      <c r="H39" s="97">
        <v>-12334</v>
      </c>
      <c r="I39" s="97">
        <v>-14375</v>
      </c>
      <c r="J39" s="25">
        <v>87646</v>
      </c>
      <c r="K39" s="119">
        <v>-35536</v>
      </c>
      <c r="L39" s="119">
        <v>-12334</v>
      </c>
      <c r="M39" s="119">
        <v>-14375</v>
      </c>
      <c r="N39" s="123">
        <v>87646</v>
      </c>
      <c r="O39" s="124">
        <v>-35536</v>
      </c>
      <c r="P39" s="124">
        <v>-12334</v>
      </c>
      <c r="Q39" s="124">
        <v>-14375</v>
      </c>
      <c r="R39" s="38"/>
      <c r="S39" s="38"/>
      <c r="T39" s="38"/>
      <c r="U39" s="38"/>
      <c r="V39" s="39"/>
      <c r="W39" s="39"/>
      <c r="X39" s="39"/>
      <c r="Y39" s="3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x14ac:dyDescent="0.25">
      <c r="A40" s="14"/>
      <c r="B40" s="13" t="s">
        <v>40</v>
      </c>
      <c r="C40" s="13" t="s">
        <v>45</v>
      </c>
      <c r="D40" s="13" t="s">
        <v>41</v>
      </c>
      <c r="E40" s="13" t="s">
        <v>42</v>
      </c>
      <c r="F40" s="84"/>
      <c r="G40" s="84"/>
      <c r="H40" s="84"/>
      <c r="I40" s="84"/>
      <c r="J40" s="34">
        <f>SUM(J6:J39)</f>
        <v>16003108</v>
      </c>
      <c r="K40" s="34">
        <f>SUM(K6:K39)</f>
        <v>3432954</v>
      </c>
      <c r="L40" s="34">
        <f>SUM(L6:L39)</f>
        <v>-1916705</v>
      </c>
      <c r="M40" s="34">
        <f>SUM(M6:M39)</f>
        <v>-299809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x14ac:dyDescent="0.25">
      <c r="A41" s="14">
        <v>2013</v>
      </c>
      <c r="B41" s="34">
        <f>SUM(B6:B36)</f>
        <v>15656560</v>
      </c>
      <c r="C41" s="34">
        <f>SUM(C6:C36)</f>
        <v>5442527</v>
      </c>
      <c r="D41" s="34">
        <f>SUM(D6:D36)</f>
        <v>-2268969</v>
      </c>
      <c r="E41" s="34">
        <f>SUM(E6:E36)</f>
        <v>-2158563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x14ac:dyDescent="0.25">
      <c r="A42" s="14">
        <v>2014</v>
      </c>
      <c r="B42" s="34">
        <f>SUM(F6:F36)</f>
        <v>14689113</v>
      </c>
      <c r="C42" s="34">
        <f>SUM(G6:G36)</f>
        <v>3494517</v>
      </c>
      <c r="D42" s="34">
        <f>SUM(H6:H36)</f>
        <v>-2030977</v>
      </c>
      <c r="E42" s="34">
        <f>SUM(I6:I36)</f>
        <v>-324350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x14ac:dyDescent="0.25">
      <c r="A43" s="14">
        <v>2015</v>
      </c>
      <c r="B43" s="34">
        <f>J40</f>
        <v>16003108</v>
      </c>
      <c r="C43" s="34">
        <f>K40</f>
        <v>3432954</v>
      </c>
      <c r="D43" s="34">
        <f>L40</f>
        <v>-1916705</v>
      </c>
      <c r="E43" s="34">
        <f>M40</f>
        <v>-299809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 spans="1:5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 spans="1:5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 spans="1:5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 spans="1:5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 spans="1:50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 spans="1:5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5">
      <c r="A61" s="14"/>
      <c r="B61" s="14"/>
      <c r="C61" s="14"/>
      <c r="D61" s="14"/>
      <c r="E61" s="14"/>
      <c r="F61" s="14"/>
      <c r="G61" s="14">
        <v>12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 spans="1:50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 spans="1:50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 spans="1:50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 spans="1:50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 spans="1:50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 spans="1:50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 spans="1:50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 spans="1:50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 spans="1:50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 spans="1:50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 spans="1:50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 spans="1:50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 spans="1:50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 spans="1:50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 spans="1:50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 spans="1:50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 spans="1:50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 spans="1:50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</sheetData>
  <mergeCells count="9">
    <mergeCell ref="V3:Y3"/>
    <mergeCell ref="B2:Y2"/>
    <mergeCell ref="A1:Y1"/>
    <mergeCell ref="B3:E3"/>
    <mergeCell ref="A2:A4"/>
    <mergeCell ref="F3:I3"/>
    <mergeCell ref="J3:M3"/>
    <mergeCell ref="N3:Q3"/>
    <mergeCell ref="R3:U3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1"/>
  <sheetViews>
    <sheetView topLeftCell="A13" zoomScale="75" zoomScaleNormal="75" workbookViewId="0">
      <selection activeCell="C30" sqref="C30"/>
    </sheetView>
  </sheetViews>
  <sheetFormatPr defaultRowHeight="15" x14ac:dyDescent="0.25"/>
  <cols>
    <col min="2" max="2" width="23.28515625" bestFit="1" customWidth="1"/>
    <col min="3" max="3" width="65.5703125" customWidth="1"/>
    <col min="4" max="4" width="20.85546875" customWidth="1"/>
    <col min="5" max="5" width="15.7109375" customWidth="1"/>
    <col min="6" max="6" width="14.85546875" bestFit="1" customWidth="1"/>
    <col min="7" max="7" width="12.140625" customWidth="1"/>
  </cols>
  <sheetData>
    <row r="1" spans="1:19" ht="26.25" x14ac:dyDescent="0.4">
      <c r="A1" s="178" t="s">
        <v>165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19" x14ac:dyDescent="0.25">
      <c r="A2" s="179" t="s">
        <v>95</v>
      </c>
      <c r="B2" s="179"/>
      <c r="C2" s="174" t="s">
        <v>96</v>
      </c>
      <c r="D2" s="174" t="s">
        <v>97</v>
      </c>
      <c r="E2" s="174" t="s">
        <v>98</v>
      </c>
      <c r="F2" s="174"/>
      <c r="G2" s="174"/>
    </row>
    <row r="3" spans="1:19" x14ac:dyDescent="0.25">
      <c r="A3" s="179"/>
      <c r="B3" s="179"/>
      <c r="C3" s="174"/>
      <c r="D3" s="174"/>
      <c r="E3" s="37" t="s">
        <v>99</v>
      </c>
      <c r="F3" s="37" t="s">
        <v>100</v>
      </c>
      <c r="G3" s="37" t="s">
        <v>94</v>
      </c>
    </row>
    <row r="4" spans="1:19" x14ac:dyDescent="0.25">
      <c r="A4" s="31" t="s">
        <v>46</v>
      </c>
      <c r="B4" s="31" t="s">
        <v>38</v>
      </c>
      <c r="C4" s="174"/>
      <c r="D4" s="174"/>
      <c r="E4" s="37" t="s">
        <v>67</v>
      </c>
      <c r="F4" s="37" t="s">
        <v>67</v>
      </c>
      <c r="G4" s="37" t="s">
        <v>67</v>
      </c>
    </row>
    <row r="5" spans="1:19" ht="32.25" customHeight="1" x14ac:dyDescent="0.25">
      <c r="A5" s="180" t="s">
        <v>101</v>
      </c>
      <c r="B5" s="181">
        <v>100</v>
      </c>
      <c r="C5" s="26" t="s">
        <v>104</v>
      </c>
      <c r="D5" s="21" t="s">
        <v>70</v>
      </c>
      <c r="E5" s="28">
        <v>0</v>
      </c>
      <c r="F5" s="28">
        <v>0</v>
      </c>
      <c r="G5" s="28">
        <f>SUM(E5:F5)</f>
        <v>0</v>
      </c>
      <c r="K5" s="33">
        <v>1</v>
      </c>
      <c r="L5" t="s">
        <v>120</v>
      </c>
      <c r="M5" s="33">
        <v>0.5</v>
      </c>
      <c r="N5" t="s">
        <v>121</v>
      </c>
    </row>
    <row r="6" spans="1:19" ht="45" x14ac:dyDescent="0.25">
      <c r="A6" s="180"/>
      <c r="B6" s="182"/>
      <c r="C6" s="26" t="s">
        <v>105</v>
      </c>
      <c r="D6" s="20" t="s">
        <v>23</v>
      </c>
      <c r="E6" s="28">
        <v>0</v>
      </c>
      <c r="F6" s="28">
        <v>0</v>
      </c>
      <c r="G6" s="28">
        <f t="shared" ref="G6:G30" si="0">SUM(E6:F6)</f>
        <v>0</v>
      </c>
      <c r="K6">
        <v>11</v>
      </c>
      <c r="L6">
        <v>3</v>
      </c>
      <c r="M6">
        <v>5</v>
      </c>
      <c r="N6">
        <v>7</v>
      </c>
      <c r="O6">
        <f>SUM(K6:N6)</f>
        <v>26</v>
      </c>
    </row>
    <row r="7" spans="1:19" ht="22.5" customHeight="1" x14ac:dyDescent="0.25">
      <c r="A7" s="180"/>
      <c r="B7" s="182"/>
      <c r="C7" s="26" t="s">
        <v>289</v>
      </c>
      <c r="D7" s="20" t="s">
        <v>1</v>
      </c>
      <c r="E7" s="28">
        <v>0</v>
      </c>
      <c r="F7" s="28">
        <v>3602</v>
      </c>
      <c r="G7" s="28">
        <f t="shared" si="0"/>
        <v>3602</v>
      </c>
    </row>
    <row r="8" spans="1:19" ht="26.25" x14ac:dyDescent="0.25">
      <c r="A8" s="180"/>
      <c r="B8" s="182"/>
      <c r="C8" s="26" t="s">
        <v>106</v>
      </c>
      <c r="D8" s="21" t="s">
        <v>70</v>
      </c>
      <c r="E8" s="28">
        <v>0</v>
      </c>
      <c r="F8" s="28">
        <v>19002</v>
      </c>
      <c r="G8" s="28">
        <f t="shared" si="0"/>
        <v>19002</v>
      </c>
    </row>
    <row r="9" spans="1:19" ht="31.5" x14ac:dyDescent="0.25">
      <c r="A9" s="180"/>
      <c r="B9" s="182"/>
      <c r="C9" s="35" t="s">
        <v>230</v>
      </c>
      <c r="D9" s="21" t="s">
        <v>70</v>
      </c>
      <c r="E9" s="28">
        <v>0</v>
      </c>
      <c r="F9" s="28">
        <v>0</v>
      </c>
      <c r="G9" s="28">
        <f t="shared" si="0"/>
        <v>0</v>
      </c>
    </row>
    <row r="10" spans="1:19" ht="26.25" x14ac:dyDescent="0.25">
      <c r="A10" s="180"/>
      <c r="B10" s="182"/>
      <c r="C10" s="26" t="s">
        <v>107</v>
      </c>
      <c r="D10" s="21" t="s">
        <v>70</v>
      </c>
      <c r="E10" s="28">
        <v>0</v>
      </c>
      <c r="F10" s="28">
        <v>0</v>
      </c>
      <c r="G10" s="28">
        <f t="shared" si="0"/>
        <v>0</v>
      </c>
    </row>
    <row r="11" spans="1:19" ht="31.5" x14ac:dyDescent="0.25">
      <c r="A11" s="180"/>
      <c r="B11" s="182"/>
      <c r="C11" s="26" t="s">
        <v>108</v>
      </c>
      <c r="D11" s="20" t="s">
        <v>150</v>
      </c>
      <c r="E11" s="28">
        <v>0</v>
      </c>
      <c r="F11" s="28">
        <v>0</v>
      </c>
      <c r="G11" s="28">
        <f t="shared" si="0"/>
        <v>0</v>
      </c>
    </row>
    <row r="12" spans="1:19" ht="26.25" x14ac:dyDescent="0.25">
      <c r="A12" s="180"/>
      <c r="B12" s="182"/>
      <c r="C12" s="26" t="s">
        <v>33</v>
      </c>
      <c r="D12" s="21" t="s">
        <v>70</v>
      </c>
      <c r="E12" s="28">
        <v>0</v>
      </c>
      <c r="F12" s="28">
        <v>87493</v>
      </c>
      <c r="G12" s="28">
        <f t="shared" si="0"/>
        <v>87493</v>
      </c>
    </row>
    <row r="13" spans="1:19" ht="31.5" x14ac:dyDescent="0.25">
      <c r="A13" s="180"/>
      <c r="B13" s="182"/>
      <c r="C13" s="27" t="s">
        <v>141</v>
      </c>
      <c r="D13" s="21" t="s">
        <v>70</v>
      </c>
      <c r="E13" s="28">
        <v>0</v>
      </c>
      <c r="F13" s="28">
        <v>0</v>
      </c>
      <c r="G13" s="28">
        <f t="shared" si="0"/>
        <v>0</v>
      </c>
    </row>
    <row r="14" spans="1:19" ht="21" customHeight="1" x14ac:dyDescent="0.25">
      <c r="A14" s="180"/>
      <c r="B14" s="182"/>
      <c r="C14" s="26" t="s">
        <v>109</v>
      </c>
      <c r="D14" s="21" t="s">
        <v>70</v>
      </c>
      <c r="E14" s="28">
        <v>0</v>
      </c>
      <c r="F14" s="28">
        <v>56496</v>
      </c>
      <c r="G14" s="28">
        <f t="shared" si="0"/>
        <v>56496</v>
      </c>
    </row>
    <row r="15" spans="1:19" ht="21" customHeight="1" x14ac:dyDescent="0.25">
      <c r="A15" s="180"/>
      <c r="B15" s="183"/>
      <c r="C15" s="27" t="s">
        <v>112</v>
      </c>
      <c r="D15" s="21" t="s">
        <v>70</v>
      </c>
      <c r="E15" s="28">
        <v>0</v>
      </c>
      <c r="F15" s="28">
        <v>0</v>
      </c>
      <c r="G15" s="28">
        <f>SUM(E15:F15)</f>
        <v>0</v>
      </c>
    </row>
    <row r="16" spans="1:19" ht="26.25" x14ac:dyDescent="0.25">
      <c r="A16" s="180"/>
      <c r="B16" s="23">
        <v>99.2</v>
      </c>
      <c r="C16" s="26" t="s">
        <v>110</v>
      </c>
      <c r="D16" s="20" t="s">
        <v>4</v>
      </c>
      <c r="E16" s="28">
        <v>0</v>
      </c>
      <c r="F16" s="28">
        <v>0</v>
      </c>
      <c r="G16" s="28">
        <f t="shared" si="0"/>
        <v>0</v>
      </c>
    </row>
    <row r="17" spans="1:11" ht="31.5" x14ac:dyDescent="0.25">
      <c r="A17" s="180"/>
      <c r="B17" s="23">
        <v>91</v>
      </c>
      <c r="C17" s="26" t="s">
        <v>111</v>
      </c>
      <c r="D17" s="21" t="s">
        <v>70</v>
      </c>
      <c r="E17" s="28">
        <v>0</v>
      </c>
      <c r="F17" s="28">
        <v>0</v>
      </c>
      <c r="G17" s="28">
        <f t="shared" si="0"/>
        <v>0</v>
      </c>
    </row>
    <row r="18" spans="1:11" ht="26.25" x14ac:dyDescent="0.25">
      <c r="A18" s="180"/>
      <c r="B18" s="23">
        <v>70</v>
      </c>
      <c r="C18" s="42" t="s">
        <v>137</v>
      </c>
      <c r="D18" s="21" t="s">
        <v>143</v>
      </c>
      <c r="E18" s="28">
        <v>0</v>
      </c>
      <c r="F18" s="28">
        <v>0</v>
      </c>
      <c r="G18" s="28">
        <v>0</v>
      </c>
    </row>
    <row r="19" spans="1:11" ht="60" customHeight="1" x14ac:dyDescent="0.25">
      <c r="A19" s="175" t="s">
        <v>142</v>
      </c>
      <c r="B19" s="173">
        <v>50</v>
      </c>
      <c r="C19" s="30" t="s">
        <v>113</v>
      </c>
      <c r="D19" s="22" t="s">
        <v>2</v>
      </c>
      <c r="E19" s="28">
        <v>0</v>
      </c>
      <c r="F19" s="28">
        <v>0</v>
      </c>
      <c r="G19" s="28">
        <v>0</v>
      </c>
    </row>
    <row r="20" spans="1:11" ht="30" x14ac:dyDescent="0.25">
      <c r="A20" s="176"/>
      <c r="B20" s="173"/>
      <c r="C20" s="30" t="s">
        <v>114</v>
      </c>
      <c r="D20" s="22" t="s">
        <v>26</v>
      </c>
      <c r="E20" s="28">
        <v>0</v>
      </c>
      <c r="F20" s="28">
        <v>0</v>
      </c>
      <c r="G20" s="28">
        <f t="shared" si="0"/>
        <v>0</v>
      </c>
    </row>
    <row r="21" spans="1:11" ht="31.5" x14ac:dyDescent="0.25">
      <c r="A21" s="176"/>
      <c r="B21" s="100">
        <v>48</v>
      </c>
      <c r="C21" s="30" t="s">
        <v>102</v>
      </c>
      <c r="D21" s="22" t="s">
        <v>5</v>
      </c>
      <c r="E21" s="28">
        <v>0</v>
      </c>
      <c r="F21" s="28">
        <v>0</v>
      </c>
      <c r="G21" s="28">
        <f>SUM(E21:F21)</f>
        <v>0</v>
      </c>
    </row>
    <row r="22" spans="1:11" ht="31.5" x14ac:dyDescent="0.25">
      <c r="A22" s="176"/>
      <c r="B22" s="96">
        <v>33.33</v>
      </c>
      <c r="C22" s="126" t="s">
        <v>293</v>
      </c>
      <c r="D22" s="24" t="s">
        <v>143</v>
      </c>
      <c r="E22" s="28">
        <v>0</v>
      </c>
      <c r="F22" s="28">
        <v>0</v>
      </c>
      <c r="G22" s="28">
        <v>0</v>
      </c>
    </row>
    <row r="23" spans="1:11" ht="31.5" x14ac:dyDescent="0.25">
      <c r="A23" s="176"/>
      <c r="B23" s="96">
        <v>25</v>
      </c>
      <c r="C23" s="30" t="s">
        <v>115</v>
      </c>
      <c r="D23" s="24" t="s">
        <v>70</v>
      </c>
      <c r="E23" s="28">
        <v>0</v>
      </c>
      <c r="F23" s="28">
        <v>0</v>
      </c>
      <c r="G23" s="28">
        <f t="shared" si="0"/>
        <v>0</v>
      </c>
    </row>
    <row r="24" spans="1:11" ht="19.5" customHeight="1" x14ac:dyDescent="0.25">
      <c r="A24" s="176"/>
      <c r="B24" s="115">
        <v>20</v>
      </c>
      <c r="C24" s="30" t="s">
        <v>116</v>
      </c>
      <c r="D24" s="24" t="s">
        <v>70</v>
      </c>
      <c r="E24" s="28">
        <v>500</v>
      </c>
      <c r="F24" s="28">
        <v>15451</v>
      </c>
      <c r="G24" s="28">
        <f t="shared" si="0"/>
        <v>15951</v>
      </c>
    </row>
    <row r="25" spans="1:11" ht="19.5" customHeight="1" x14ac:dyDescent="0.25">
      <c r="A25" s="176"/>
      <c r="B25" s="44">
        <v>13.95</v>
      </c>
      <c r="C25" s="41" t="s">
        <v>138</v>
      </c>
      <c r="D25" s="24" t="s">
        <v>143</v>
      </c>
      <c r="E25" s="28">
        <v>0</v>
      </c>
      <c r="F25" s="28">
        <v>0</v>
      </c>
      <c r="G25" s="28">
        <f t="shared" si="0"/>
        <v>0</v>
      </c>
    </row>
    <row r="26" spans="1:11" ht="31.5" x14ac:dyDescent="0.25">
      <c r="A26" s="176"/>
      <c r="B26" s="46">
        <v>13.3</v>
      </c>
      <c r="C26" s="30" t="s">
        <v>103</v>
      </c>
      <c r="D26" s="127" t="s">
        <v>294</v>
      </c>
      <c r="E26" s="28">
        <v>0</v>
      </c>
      <c r="F26" s="28">
        <v>99</v>
      </c>
      <c r="G26" s="28">
        <f t="shared" si="0"/>
        <v>99</v>
      </c>
    </row>
    <row r="27" spans="1:11" ht="30" x14ac:dyDescent="0.25">
      <c r="A27" s="176"/>
      <c r="B27" s="46">
        <v>12</v>
      </c>
      <c r="C27" s="30" t="s">
        <v>117</v>
      </c>
      <c r="D27" s="22" t="s">
        <v>32</v>
      </c>
      <c r="E27" s="28">
        <v>0</v>
      </c>
      <c r="F27" s="28">
        <v>7842</v>
      </c>
      <c r="G27" s="28">
        <f t="shared" si="0"/>
        <v>7842</v>
      </c>
    </row>
    <row r="28" spans="1:11" ht="30" x14ac:dyDescent="0.25">
      <c r="A28" s="176"/>
      <c r="B28" s="46">
        <v>7.5</v>
      </c>
      <c r="C28" s="30" t="s">
        <v>12</v>
      </c>
      <c r="D28" s="22" t="s">
        <v>32</v>
      </c>
      <c r="E28" s="28">
        <v>0</v>
      </c>
      <c r="F28" s="28">
        <v>0</v>
      </c>
      <c r="G28" s="28">
        <f t="shared" si="0"/>
        <v>0</v>
      </c>
      <c r="K28" s="32"/>
    </row>
    <row r="29" spans="1:11" ht="26.25" x14ac:dyDescent="0.25">
      <c r="A29" s="176"/>
      <c r="B29" s="46">
        <v>6</v>
      </c>
      <c r="C29" s="30" t="s">
        <v>118</v>
      </c>
      <c r="D29" s="24" t="s">
        <v>70</v>
      </c>
      <c r="E29" s="28">
        <v>0</v>
      </c>
      <c r="F29" s="28">
        <v>0</v>
      </c>
      <c r="G29" s="28">
        <f t="shared" si="0"/>
        <v>0</v>
      </c>
    </row>
    <row r="30" spans="1:11" ht="26.25" x14ac:dyDescent="0.25">
      <c r="A30" s="177"/>
      <c r="B30" s="43">
        <v>2.8000000000000001E-2</v>
      </c>
      <c r="C30" s="45" t="s">
        <v>276</v>
      </c>
      <c r="D30" s="24" t="s">
        <v>70</v>
      </c>
      <c r="E30" s="28">
        <v>0</v>
      </c>
      <c r="F30" s="28">
        <v>0</v>
      </c>
      <c r="G30" s="28">
        <f t="shared" si="0"/>
        <v>0</v>
      </c>
    </row>
    <row r="31" spans="1:11" ht="18.75" x14ac:dyDescent="0.25">
      <c r="A31" s="170" t="s">
        <v>119</v>
      </c>
      <c r="B31" s="171"/>
      <c r="C31" s="171"/>
      <c r="D31" s="172"/>
      <c r="E31" s="29">
        <f>SUM(E5:E30)</f>
        <v>500</v>
      </c>
      <c r="F31" s="29">
        <f>SUM(F5:F30)</f>
        <v>189985</v>
      </c>
      <c r="G31" s="29">
        <f>SUM(G5:G30)</f>
        <v>190485</v>
      </c>
    </row>
  </sheetData>
  <mergeCells count="10">
    <mergeCell ref="A31:D31"/>
    <mergeCell ref="B19:B20"/>
    <mergeCell ref="C2:C4"/>
    <mergeCell ref="A19:A30"/>
    <mergeCell ref="A1:S1"/>
    <mergeCell ref="E2:G2"/>
    <mergeCell ref="A2:B3"/>
    <mergeCell ref="A5:A18"/>
    <mergeCell ref="D2:D4"/>
    <mergeCell ref="B5:B1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2"/>
  <sheetViews>
    <sheetView workbookViewId="0">
      <selection activeCell="B6" sqref="B6"/>
    </sheetView>
  </sheetViews>
  <sheetFormatPr defaultRowHeight="15" x14ac:dyDescent="0.25"/>
  <cols>
    <col min="1" max="1" width="55.28515625" customWidth="1"/>
    <col min="2" max="2" width="24.42578125" customWidth="1"/>
    <col min="3" max="3" width="19" customWidth="1"/>
    <col min="4" max="4" width="17.85546875" customWidth="1"/>
    <col min="5" max="5" width="15.5703125" bestFit="1" customWidth="1"/>
  </cols>
  <sheetData>
    <row r="1" spans="1:17" ht="26.25" x14ac:dyDescent="0.4">
      <c r="A1" s="186" t="s">
        <v>164</v>
      </c>
      <c r="B1" s="186"/>
      <c r="C1" s="186"/>
      <c r="D1" s="186"/>
      <c r="E1" s="186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174" t="s">
        <v>96</v>
      </c>
      <c r="B2" s="174" t="s">
        <v>15</v>
      </c>
      <c r="C2" s="187" t="s">
        <v>98</v>
      </c>
      <c r="D2" s="188"/>
      <c r="E2" s="189"/>
    </row>
    <row r="3" spans="1:17" x14ac:dyDescent="0.25">
      <c r="A3" s="174"/>
      <c r="B3" s="174"/>
      <c r="C3" s="98" t="s">
        <v>162</v>
      </c>
      <c r="D3" s="47" t="s">
        <v>100</v>
      </c>
      <c r="E3" s="47" t="s">
        <v>94</v>
      </c>
    </row>
    <row r="4" spans="1:17" x14ac:dyDescent="0.25">
      <c r="A4" s="174"/>
      <c r="B4" s="174"/>
      <c r="C4" s="98" t="s">
        <v>67</v>
      </c>
      <c r="D4" s="47" t="s">
        <v>67</v>
      </c>
      <c r="E4" s="47" t="s">
        <v>67</v>
      </c>
    </row>
    <row r="5" spans="1:17" ht="22.5" customHeight="1" x14ac:dyDescent="0.25">
      <c r="A5" s="49" t="s">
        <v>290</v>
      </c>
      <c r="B5" s="50" t="s">
        <v>70</v>
      </c>
      <c r="C5" s="51">
        <v>0</v>
      </c>
      <c r="D5" s="51">
        <v>3026</v>
      </c>
      <c r="E5" s="125">
        <f t="shared" ref="E5:E11" si="0">SUM(C5:D5)</f>
        <v>3026</v>
      </c>
    </row>
    <row r="6" spans="1:17" ht="21" customHeight="1" x14ac:dyDescent="0.25">
      <c r="A6" s="49" t="s">
        <v>109</v>
      </c>
      <c r="B6" s="52" t="s">
        <v>70</v>
      </c>
      <c r="C6" s="51">
        <v>0</v>
      </c>
      <c r="D6" s="51">
        <v>123076</v>
      </c>
      <c r="E6" s="125">
        <f t="shared" si="0"/>
        <v>123076</v>
      </c>
    </row>
    <row r="7" spans="1:17" ht="19.5" customHeight="1" x14ac:dyDescent="0.25">
      <c r="A7" s="49" t="s">
        <v>116</v>
      </c>
      <c r="B7" s="52" t="s">
        <v>70</v>
      </c>
      <c r="C7" s="51">
        <v>500</v>
      </c>
      <c r="D7" s="51">
        <v>2935</v>
      </c>
      <c r="E7" s="125">
        <f t="shared" si="0"/>
        <v>3435</v>
      </c>
    </row>
    <row r="8" spans="1:17" ht="30" x14ac:dyDescent="0.25">
      <c r="A8" s="49" t="s">
        <v>232</v>
      </c>
      <c r="B8" s="50" t="s">
        <v>21</v>
      </c>
      <c r="C8" s="51">
        <v>0</v>
      </c>
      <c r="D8" s="51">
        <v>146</v>
      </c>
      <c r="E8" s="125">
        <f t="shared" si="0"/>
        <v>146</v>
      </c>
    </row>
    <row r="9" spans="1:17" ht="26.25" x14ac:dyDescent="0.25">
      <c r="A9" s="40" t="s">
        <v>237</v>
      </c>
      <c r="B9" s="52" t="s">
        <v>70</v>
      </c>
      <c r="C9" s="51">
        <v>0</v>
      </c>
      <c r="D9" s="51">
        <v>27132</v>
      </c>
      <c r="E9" s="125">
        <f t="shared" si="0"/>
        <v>27132</v>
      </c>
    </row>
    <row r="10" spans="1:17" ht="26.25" x14ac:dyDescent="0.25">
      <c r="A10" s="103" t="s">
        <v>33</v>
      </c>
      <c r="B10" s="52" t="s">
        <v>70</v>
      </c>
      <c r="C10" s="51">
        <v>0</v>
      </c>
      <c r="D10" s="51">
        <v>87493</v>
      </c>
      <c r="E10" s="125">
        <f t="shared" si="0"/>
        <v>87493</v>
      </c>
    </row>
    <row r="11" spans="1:17" ht="30" x14ac:dyDescent="0.25">
      <c r="A11" s="49" t="s">
        <v>117</v>
      </c>
      <c r="B11" s="50" t="s">
        <v>32</v>
      </c>
      <c r="C11" s="51">
        <v>0</v>
      </c>
      <c r="D11" s="51">
        <v>8031</v>
      </c>
      <c r="E11" s="125">
        <f t="shared" si="0"/>
        <v>8031</v>
      </c>
    </row>
    <row r="12" spans="1:17" ht="28.5" x14ac:dyDescent="0.45">
      <c r="A12" s="184" t="s">
        <v>163</v>
      </c>
      <c r="B12" s="185"/>
      <c r="C12" s="99">
        <f>SUM(C5:C11)</f>
        <v>500</v>
      </c>
      <c r="D12" s="48">
        <f>SUM(D5:D11)</f>
        <v>251839</v>
      </c>
      <c r="E12" s="48">
        <f>SUM(E5:E11)</f>
        <v>252339</v>
      </c>
    </row>
  </sheetData>
  <mergeCells count="5">
    <mergeCell ref="A12:B12"/>
    <mergeCell ref="A1:E1"/>
    <mergeCell ref="A2:A4"/>
    <mergeCell ref="B2:B4"/>
    <mergeCell ref="C2:E2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9"/>
  <sheetViews>
    <sheetView topLeftCell="A28" zoomScaleNormal="100" workbookViewId="0">
      <selection activeCell="B28" sqref="B28"/>
    </sheetView>
  </sheetViews>
  <sheetFormatPr defaultColWidth="9.140625" defaultRowHeight="15" x14ac:dyDescent="0.25"/>
  <cols>
    <col min="1" max="1" width="6" style="5" customWidth="1"/>
    <col min="2" max="2" width="30.85546875" style="6" customWidth="1"/>
    <col min="3" max="3" width="12.7109375" style="5" customWidth="1"/>
    <col min="4" max="4" width="14.140625" style="5" customWidth="1"/>
    <col min="5" max="5" width="13.5703125" style="5" customWidth="1"/>
    <col min="6" max="6" width="13.7109375" style="5" customWidth="1"/>
    <col min="7" max="7" width="11" style="5" customWidth="1"/>
    <col min="8" max="8" width="10.28515625" style="5" customWidth="1"/>
    <col min="9" max="9" width="8.85546875" style="5" customWidth="1"/>
    <col min="10" max="12" width="12.7109375" style="5" customWidth="1"/>
    <col min="13" max="13" width="11.140625" style="5" customWidth="1"/>
    <col min="14" max="14" width="26" style="5" customWidth="1"/>
    <col min="15" max="16384" width="9.140625" style="5"/>
  </cols>
  <sheetData>
    <row r="1" spans="1:15" ht="57.75" customHeight="1" x14ac:dyDescent="0.25">
      <c r="A1" s="192" t="s">
        <v>202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4"/>
    </row>
    <row r="2" spans="1:15" ht="2.25" customHeigh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5" ht="15.75" customHeight="1" thickBot="1" x14ac:dyDescent="0.3">
      <c r="A3" s="195" t="s">
        <v>228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</row>
    <row r="4" spans="1:15" s="1" customFormat="1" ht="87" customHeight="1" x14ac:dyDescent="0.25">
      <c r="A4" s="71" t="s">
        <v>208</v>
      </c>
      <c r="B4" s="66" t="s">
        <v>14</v>
      </c>
      <c r="C4" s="191" t="s">
        <v>68</v>
      </c>
      <c r="D4" s="191"/>
      <c r="E4" s="191"/>
      <c r="F4" s="191"/>
      <c r="G4" s="67" t="s">
        <v>47</v>
      </c>
      <c r="H4" s="198" t="s">
        <v>48</v>
      </c>
      <c r="I4" s="200"/>
      <c r="J4" s="199"/>
      <c r="K4" s="198" t="s">
        <v>207</v>
      </c>
      <c r="L4" s="199"/>
      <c r="M4" s="66" t="s">
        <v>201</v>
      </c>
      <c r="N4" s="79" t="s">
        <v>222</v>
      </c>
    </row>
    <row r="5" spans="1:15" s="7" customFormat="1" ht="22.5" customHeight="1" thickBot="1" x14ac:dyDescent="0.3">
      <c r="A5" s="72" t="s">
        <v>35</v>
      </c>
      <c r="B5" s="73" t="s">
        <v>37</v>
      </c>
      <c r="C5" s="73" t="s">
        <v>37</v>
      </c>
      <c r="D5" s="73" t="s">
        <v>216</v>
      </c>
      <c r="E5" s="86" t="s">
        <v>217</v>
      </c>
      <c r="F5" s="73" t="s">
        <v>69</v>
      </c>
      <c r="G5" s="190" t="s">
        <v>49</v>
      </c>
      <c r="H5" s="190"/>
      <c r="I5" s="190"/>
      <c r="J5" s="190"/>
      <c r="K5" s="73" t="s">
        <v>218</v>
      </c>
      <c r="L5" s="86" t="s">
        <v>219</v>
      </c>
      <c r="M5" s="73" t="s">
        <v>206</v>
      </c>
      <c r="N5" s="74" t="s">
        <v>36</v>
      </c>
    </row>
    <row r="6" spans="1:15" s="2" customFormat="1" ht="90.75" customHeight="1" x14ac:dyDescent="0.25">
      <c r="A6" s="54">
        <v>1</v>
      </c>
      <c r="B6" s="55" t="s">
        <v>122</v>
      </c>
      <c r="C6" s="54" t="s">
        <v>50</v>
      </c>
      <c r="D6" s="54" t="s">
        <v>220</v>
      </c>
      <c r="E6" s="56">
        <v>600000</v>
      </c>
      <c r="F6" s="50" t="s">
        <v>144</v>
      </c>
      <c r="G6" s="63" t="s">
        <v>209</v>
      </c>
      <c r="H6" s="63" t="s">
        <v>210</v>
      </c>
      <c r="I6" s="63" t="s">
        <v>211</v>
      </c>
      <c r="J6" s="63" t="s">
        <v>212</v>
      </c>
      <c r="K6" s="90">
        <v>35000</v>
      </c>
      <c r="L6" s="90">
        <v>30000</v>
      </c>
      <c r="M6" s="54" t="s">
        <v>203</v>
      </c>
      <c r="N6" s="54" t="s">
        <v>46</v>
      </c>
    </row>
    <row r="7" spans="1:15" s="2" customFormat="1" ht="56.25" x14ac:dyDescent="0.25">
      <c r="A7" s="92">
        <v>2</v>
      </c>
      <c r="B7" s="64" t="s">
        <v>123</v>
      </c>
      <c r="C7" s="58" t="s">
        <v>51</v>
      </c>
      <c r="D7" s="58" t="s">
        <v>221</v>
      </c>
      <c r="E7" s="85">
        <v>0</v>
      </c>
      <c r="F7" s="58" t="s">
        <v>82</v>
      </c>
      <c r="G7" s="65" t="s">
        <v>46</v>
      </c>
      <c r="H7" s="65" t="s">
        <v>46</v>
      </c>
      <c r="I7" s="65" t="s">
        <v>46</v>
      </c>
      <c r="J7" s="65" t="s">
        <v>46</v>
      </c>
      <c r="K7" s="91">
        <v>0</v>
      </c>
      <c r="L7" s="91">
        <v>0</v>
      </c>
      <c r="M7" s="58" t="s">
        <v>203</v>
      </c>
      <c r="N7" s="58" t="s">
        <v>225</v>
      </c>
    </row>
    <row r="8" spans="1:15" s="2" customFormat="1" ht="94.5" customHeight="1" x14ac:dyDescent="0.25">
      <c r="A8" s="54">
        <v>3</v>
      </c>
      <c r="B8" s="55" t="s">
        <v>124</v>
      </c>
      <c r="C8" s="54" t="s">
        <v>39</v>
      </c>
      <c r="D8" s="54" t="s">
        <v>221</v>
      </c>
      <c r="E8" s="56">
        <v>0</v>
      </c>
      <c r="F8" s="54" t="s">
        <v>205</v>
      </c>
      <c r="G8" s="81" t="s">
        <v>83</v>
      </c>
      <c r="H8" s="62" t="s">
        <v>84</v>
      </c>
      <c r="I8" s="62" t="s">
        <v>85</v>
      </c>
      <c r="J8" s="62" t="s">
        <v>86</v>
      </c>
      <c r="K8" s="56">
        <v>0</v>
      </c>
      <c r="L8" s="56">
        <v>0</v>
      </c>
      <c r="M8" s="54" t="s">
        <v>204</v>
      </c>
      <c r="N8" s="54" t="s">
        <v>226</v>
      </c>
      <c r="O8" s="3"/>
    </row>
    <row r="9" spans="1:15" s="2" customFormat="1" ht="56.25" x14ac:dyDescent="0.25">
      <c r="A9" s="93">
        <v>4</v>
      </c>
      <c r="B9" s="69" t="s">
        <v>125</v>
      </c>
      <c r="C9" s="68" t="s">
        <v>53</v>
      </c>
      <c r="D9" s="68" t="s">
        <v>221</v>
      </c>
      <c r="E9" s="90">
        <v>0</v>
      </c>
      <c r="F9" s="68" t="s">
        <v>145</v>
      </c>
      <c r="G9" s="70" t="s">
        <v>46</v>
      </c>
      <c r="H9" s="70" t="s">
        <v>46</v>
      </c>
      <c r="I9" s="70" t="s">
        <v>46</v>
      </c>
      <c r="J9" s="70" t="s">
        <v>46</v>
      </c>
      <c r="K9" s="90">
        <v>0</v>
      </c>
      <c r="L9" s="90">
        <v>0</v>
      </c>
      <c r="M9" s="68" t="s">
        <v>203</v>
      </c>
      <c r="N9" s="68" t="s">
        <v>227</v>
      </c>
    </row>
    <row r="10" spans="1:15" s="2" customFormat="1" ht="82.5" customHeight="1" x14ac:dyDescent="0.25">
      <c r="A10" s="54">
        <v>5</v>
      </c>
      <c r="B10" s="55" t="s">
        <v>126</v>
      </c>
      <c r="C10" s="54" t="s">
        <v>52</v>
      </c>
      <c r="D10" s="54" t="s">
        <v>221</v>
      </c>
      <c r="E10" s="56">
        <v>0</v>
      </c>
      <c r="F10" s="54" t="s">
        <v>168</v>
      </c>
      <c r="G10" s="80" t="s">
        <v>213</v>
      </c>
      <c r="H10" s="80" t="s">
        <v>87</v>
      </c>
      <c r="I10" s="80" t="s">
        <v>88</v>
      </c>
      <c r="J10" s="62" t="s">
        <v>89</v>
      </c>
      <c r="K10" s="90">
        <v>0</v>
      </c>
      <c r="L10" s="90">
        <v>0</v>
      </c>
      <c r="M10" s="68" t="s">
        <v>203</v>
      </c>
      <c r="N10" s="68" t="s">
        <v>46</v>
      </c>
    </row>
    <row r="11" spans="1:15" s="2" customFormat="1" ht="78" customHeight="1" x14ac:dyDescent="0.25">
      <c r="A11" s="54">
        <v>6</v>
      </c>
      <c r="B11" s="55" t="s">
        <v>127</v>
      </c>
      <c r="C11" s="54" t="s">
        <v>54</v>
      </c>
      <c r="D11" s="54" t="s">
        <v>220</v>
      </c>
      <c r="E11" s="56">
        <v>528000</v>
      </c>
      <c r="F11" s="54" t="s">
        <v>73</v>
      </c>
      <c r="G11" s="62" t="s">
        <v>74</v>
      </c>
      <c r="H11" s="62" t="s">
        <v>75</v>
      </c>
      <c r="I11" s="62" t="s">
        <v>153</v>
      </c>
      <c r="J11" s="62" t="s">
        <v>186</v>
      </c>
      <c r="K11" s="90">
        <v>102000</v>
      </c>
      <c r="L11" s="90">
        <v>77250</v>
      </c>
      <c r="M11" s="68" t="s">
        <v>203</v>
      </c>
      <c r="N11" s="68" t="s">
        <v>46</v>
      </c>
    </row>
    <row r="12" spans="1:15" s="2" customFormat="1" ht="88.5" customHeight="1" x14ac:dyDescent="0.25">
      <c r="A12" s="54">
        <v>7</v>
      </c>
      <c r="B12" s="55" t="s">
        <v>128</v>
      </c>
      <c r="C12" s="54" t="s">
        <v>55</v>
      </c>
      <c r="D12" s="54" t="s">
        <v>220</v>
      </c>
      <c r="E12" s="56">
        <v>90000</v>
      </c>
      <c r="F12" s="54" t="s">
        <v>90</v>
      </c>
      <c r="G12" s="62" t="s">
        <v>58</v>
      </c>
      <c r="H12" s="62" t="s">
        <v>169</v>
      </c>
      <c r="I12" s="62" t="s">
        <v>170</v>
      </c>
      <c r="J12" s="62" t="s">
        <v>59</v>
      </c>
      <c r="K12" s="94">
        <v>0</v>
      </c>
      <c r="L12" s="94">
        <v>0</v>
      </c>
      <c r="M12" s="95" t="s">
        <v>203</v>
      </c>
      <c r="N12" s="95" t="s">
        <v>46</v>
      </c>
    </row>
    <row r="13" spans="1:15" s="2" customFormat="1" ht="96.75" customHeight="1" x14ac:dyDescent="0.25">
      <c r="A13" s="54">
        <v>8</v>
      </c>
      <c r="B13" s="55" t="s">
        <v>129</v>
      </c>
      <c r="C13" s="54" t="s">
        <v>198</v>
      </c>
      <c r="D13" s="54" t="s">
        <v>221</v>
      </c>
      <c r="E13" s="56">
        <v>0</v>
      </c>
      <c r="F13" s="54" t="s">
        <v>171</v>
      </c>
      <c r="G13" s="80" t="s">
        <v>214</v>
      </c>
      <c r="H13" s="62" t="s">
        <v>56</v>
      </c>
      <c r="I13" s="62" t="s">
        <v>57</v>
      </c>
      <c r="J13" s="62" t="s">
        <v>146</v>
      </c>
      <c r="K13" s="90">
        <v>0</v>
      </c>
      <c r="L13" s="90">
        <v>0</v>
      </c>
      <c r="M13" s="68" t="s">
        <v>203</v>
      </c>
      <c r="N13" s="68" t="s">
        <v>46</v>
      </c>
    </row>
    <row r="14" spans="1:15" s="2" customFormat="1" ht="104.25" customHeight="1" x14ac:dyDescent="0.25">
      <c r="A14" s="92">
        <v>9</v>
      </c>
      <c r="B14" s="64" t="s">
        <v>167</v>
      </c>
      <c r="C14" s="58" t="s">
        <v>271</v>
      </c>
      <c r="D14" s="58" t="s">
        <v>221</v>
      </c>
      <c r="E14" s="85">
        <v>0</v>
      </c>
      <c r="F14" s="58" t="s">
        <v>76</v>
      </c>
      <c r="G14" s="65" t="s">
        <v>46</v>
      </c>
      <c r="H14" s="65" t="s">
        <v>77</v>
      </c>
      <c r="I14" s="65" t="s">
        <v>172</v>
      </c>
      <c r="J14" s="65" t="s">
        <v>78</v>
      </c>
      <c r="K14" s="91">
        <v>0</v>
      </c>
      <c r="L14" s="91">
        <v>0</v>
      </c>
      <c r="M14" s="78" t="s">
        <v>203</v>
      </c>
      <c r="N14" s="78" t="s">
        <v>46</v>
      </c>
    </row>
    <row r="15" spans="1:15" s="2" customFormat="1" ht="92.25" customHeight="1" x14ac:dyDescent="0.25">
      <c r="A15" s="54">
        <v>10</v>
      </c>
      <c r="B15" s="55" t="s">
        <v>130</v>
      </c>
      <c r="C15" s="54" t="s">
        <v>238</v>
      </c>
      <c r="D15" s="54" t="s">
        <v>221</v>
      </c>
      <c r="E15" s="56">
        <v>120000</v>
      </c>
      <c r="F15" s="54" t="s">
        <v>174</v>
      </c>
      <c r="G15" s="62" t="s">
        <v>173</v>
      </c>
      <c r="H15" s="62" t="s">
        <v>292</v>
      </c>
      <c r="I15" s="62" t="s">
        <v>272</v>
      </c>
      <c r="J15" s="62" t="s">
        <v>291</v>
      </c>
      <c r="K15" s="61">
        <v>60000</v>
      </c>
      <c r="L15" s="61">
        <v>50000</v>
      </c>
      <c r="M15" s="54" t="s">
        <v>204</v>
      </c>
      <c r="N15" s="54" t="s">
        <v>46</v>
      </c>
      <c r="O15" s="3"/>
    </row>
    <row r="16" spans="1:15" s="2" customFormat="1" ht="123" customHeight="1" x14ac:dyDescent="0.25">
      <c r="A16" s="93">
        <v>11</v>
      </c>
      <c r="B16" s="55" t="s">
        <v>231</v>
      </c>
      <c r="C16" s="68" t="s">
        <v>176</v>
      </c>
      <c r="D16" s="68" t="s">
        <v>220</v>
      </c>
      <c r="E16" s="90">
        <v>120000</v>
      </c>
      <c r="F16" s="77" t="s">
        <v>200</v>
      </c>
      <c r="G16" s="70" t="s">
        <v>91</v>
      </c>
      <c r="H16" s="62" t="s">
        <v>175</v>
      </c>
      <c r="I16" s="62" t="s">
        <v>273</v>
      </c>
      <c r="J16" s="62" t="s">
        <v>274</v>
      </c>
      <c r="K16" s="90">
        <v>0</v>
      </c>
      <c r="L16" s="90">
        <v>0</v>
      </c>
      <c r="M16" s="68" t="s">
        <v>203</v>
      </c>
      <c r="N16" s="116" t="s">
        <v>224</v>
      </c>
    </row>
    <row r="17" spans="1:14" s="2" customFormat="1" ht="93.75" customHeight="1" x14ac:dyDescent="0.25">
      <c r="A17" s="54">
        <v>12</v>
      </c>
      <c r="B17" s="55" t="s">
        <v>131</v>
      </c>
      <c r="C17" s="54" t="s">
        <v>159</v>
      </c>
      <c r="D17" s="54" t="s">
        <v>221</v>
      </c>
      <c r="E17" s="56">
        <v>100000</v>
      </c>
      <c r="F17" s="76" t="s">
        <v>160</v>
      </c>
      <c r="G17" s="62" t="s">
        <v>177</v>
      </c>
      <c r="H17" s="62" t="s">
        <v>178</v>
      </c>
      <c r="I17" s="62" t="s">
        <v>179</v>
      </c>
      <c r="J17" s="62" t="s">
        <v>180</v>
      </c>
      <c r="K17" s="90">
        <v>0</v>
      </c>
      <c r="L17" s="90">
        <v>0</v>
      </c>
      <c r="M17" s="54" t="s">
        <v>203</v>
      </c>
      <c r="N17" s="68" t="s">
        <v>46</v>
      </c>
    </row>
    <row r="18" spans="1:14" s="2" customFormat="1" ht="42.75" customHeight="1" x14ac:dyDescent="0.25">
      <c r="A18" s="201">
        <v>13</v>
      </c>
      <c r="B18" s="204" t="s">
        <v>33</v>
      </c>
      <c r="C18" s="201" t="s">
        <v>285</v>
      </c>
      <c r="D18" s="201" t="s">
        <v>60</v>
      </c>
      <c r="E18" s="207">
        <v>1000000</v>
      </c>
      <c r="F18" s="201" t="s">
        <v>286</v>
      </c>
      <c r="G18" s="210" t="s">
        <v>92</v>
      </c>
      <c r="H18" s="210" t="s">
        <v>154</v>
      </c>
      <c r="I18" s="210" t="s">
        <v>239</v>
      </c>
      <c r="J18" s="210" t="s">
        <v>280</v>
      </c>
      <c r="K18" s="207">
        <v>150000</v>
      </c>
      <c r="L18" s="207">
        <v>100000</v>
      </c>
      <c r="M18" s="201" t="s">
        <v>203</v>
      </c>
      <c r="N18" s="68" t="s">
        <v>287</v>
      </c>
    </row>
    <row r="19" spans="1:14" s="2" customFormat="1" ht="40.5" customHeight="1" x14ac:dyDescent="0.25">
      <c r="A19" s="202"/>
      <c r="B19" s="205"/>
      <c r="C19" s="202"/>
      <c r="D19" s="202"/>
      <c r="E19" s="208"/>
      <c r="F19" s="202"/>
      <c r="G19" s="211"/>
      <c r="H19" s="211"/>
      <c r="I19" s="211"/>
      <c r="J19" s="211"/>
      <c r="K19" s="208"/>
      <c r="L19" s="208"/>
      <c r="M19" s="202"/>
      <c r="N19" s="68" t="s">
        <v>281</v>
      </c>
    </row>
    <row r="20" spans="1:14" s="2" customFormat="1" ht="47.25" customHeight="1" x14ac:dyDescent="0.25">
      <c r="A20" s="203"/>
      <c r="B20" s="206"/>
      <c r="C20" s="203"/>
      <c r="D20" s="203"/>
      <c r="E20" s="209"/>
      <c r="F20" s="203"/>
      <c r="G20" s="212"/>
      <c r="H20" s="212"/>
      <c r="I20" s="212"/>
      <c r="J20" s="212"/>
      <c r="K20" s="209"/>
      <c r="L20" s="209"/>
      <c r="M20" s="203"/>
      <c r="N20" s="68" t="s">
        <v>240</v>
      </c>
    </row>
    <row r="21" spans="1:14" s="2" customFormat="1" ht="99" customHeight="1" x14ac:dyDescent="0.25">
      <c r="A21" s="60">
        <v>14</v>
      </c>
      <c r="B21" s="55" t="s">
        <v>93</v>
      </c>
      <c r="C21" s="60" t="s">
        <v>62</v>
      </c>
      <c r="D21" s="60" t="s">
        <v>220</v>
      </c>
      <c r="E21" s="61">
        <v>800000</v>
      </c>
      <c r="F21" s="60" t="s">
        <v>181</v>
      </c>
      <c r="G21" s="75" t="s">
        <v>155</v>
      </c>
      <c r="H21" s="75" t="s">
        <v>182</v>
      </c>
      <c r="I21" s="75" t="s">
        <v>284</v>
      </c>
      <c r="J21" s="75" t="s">
        <v>183</v>
      </c>
      <c r="K21" s="90">
        <v>0</v>
      </c>
      <c r="L21" s="90">
        <v>0</v>
      </c>
      <c r="M21" s="54" t="s">
        <v>203</v>
      </c>
      <c r="N21" s="68" t="s">
        <v>46</v>
      </c>
    </row>
    <row r="22" spans="1:14" s="2" customFormat="1" ht="90" customHeight="1" x14ac:dyDescent="0.25">
      <c r="A22" s="54">
        <v>15</v>
      </c>
      <c r="B22" s="55" t="s">
        <v>132</v>
      </c>
      <c r="C22" s="54" t="s">
        <v>63</v>
      </c>
      <c r="D22" s="54" t="s">
        <v>220</v>
      </c>
      <c r="E22" s="56">
        <v>1100000</v>
      </c>
      <c r="F22" s="54" t="s">
        <v>184</v>
      </c>
      <c r="G22" s="62" t="s">
        <v>185</v>
      </c>
      <c r="H22" s="62" t="s">
        <v>187</v>
      </c>
      <c r="I22" s="62" t="s">
        <v>188</v>
      </c>
      <c r="J22" s="62" t="s">
        <v>189</v>
      </c>
      <c r="K22" s="90">
        <v>60000</v>
      </c>
      <c r="L22" s="90">
        <v>60000</v>
      </c>
      <c r="M22" s="54" t="s">
        <v>203</v>
      </c>
      <c r="N22" s="68" t="s">
        <v>46</v>
      </c>
    </row>
    <row r="23" spans="1:14" s="4" customFormat="1" ht="89.25" customHeight="1" thickBot="1" x14ac:dyDescent="0.3">
      <c r="A23" s="54">
        <v>16</v>
      </c>
      <c r="B23" s="55" t="s">
        <v>133</v>
      </c>
      <c r="C23" s="54" t="s">
        <v>199</v>
      </c>
      <c r="D23" s="54" t="s">
        <v>220</v>
      </c>
      <c r="E23" s="56">
        <v>800000</v>
      </c>
      <c r="F23" s="54" t="s">
        <v>147</v>
      </c>
      <c r="G23" s="62" t="s">
        <v>66</v>
      </c>
      <c r="H23" s="62" t="s">
        <v>64</v>
      </c>
      <c r="I23" s="62" t="s">
        <v>65</v>
      </c>
      <c r="J23" s="62" t="s">
        <v>190</v>
      </c>
      <c r="K23" s="90">
        <v>0</v>
      </c>
      <c r="L23" s="90">
        <v>0</v>
      </c>
      <c r="M23" s="54" t="s">
        <v>203</v>
      </c>
      <c r="N23" s="68" t="s">
        <v>46</v>
      </c>
    </row>
    <row r="24" spans="1:14" ht="102.75" customHeight="1" x14ac:dyDescent="0.25">
      <c r="A24" s="54">
        <v>17</v>
      </c>
      <c r="B24" s="55" t="s">
        <v>134</v>
      </c>
      <c r="C24" s="54" t="s">
        <v>215</v>
      </c>
      <c r="D24" s="54" t="s">
        <v>221</v>
      </c>
      <c r="E24" s="56">
        <v>300000</v>
      </c>
      <c r="F24" s="76" t="s">
        <v>191</v>
      </c>
      <c r="G24" s="62" t="s">
        <v>192</v>
      </c>
      <c r="H24" s="62" t="s">
        <v>193</v>
      </c>
      <c r="I24" s="62" t="s">
        <v>194</v>
      </c>
      <c r="J24" s="62" t="s">
        <v>195</v>
      </c>
      <c r="K24" s="90">
        <v>0</v>
      </c>
      <c r="L24" s="90">
        <v>0</v>
      </c>
      <c r="M24" s="54" t="s">
        <v>203</v>
      </c>
      <c r="N24" s="68" t="s">
        <v>46</v>
      </c>
    </row>
    <row r="25" spans="1:14" ht="37.5" x14ac:dyDescent="0.25">
      <c r="A25" s="54">
        <v>18</v>
      </c>
      <c r="B25" s="55" t="s">
        <v>135</v>
      </c>
      <c r="C25" s="54" t="s">
        <v>196</v>
      </c>
      <c r="D25" s="54" t="s">
        <v>221</v>
      </c>
      <c r="E25" s="56">
        <v>0</v>
      </c>
      <c r="F25" s="54" t="s">
        <v>148</v>
      </c>
      <c r="G25" s="62" t="s">
        <v>46</v>
      </c>
      <c r="H25" s="62" t="s">
        <v>46</v>
      </c>
      <c r="I25" s="62" t="s">
        <v>46</v>
      </c>
      <c r="J25" s="62" t="s">
        <v>46</v>
      </c>
      <c r="K25" s="90">
        <v>0</v>
      </c>
      <c r="L25" s="90">
        <v>0</v>
      </c>
      <c r="M25" s="54" t="s">
        <v>203</v>
      </c>
      <c r="N25" s="68" t="s">
        <v>46</v>
      </c>
    </row>
    <row r="26" spans="1:14" ht="85.5" customHeight="1" x14ac:dyDescent="0.25">
      <c r="A26" s="50">
        <v>19</v>
      </c>
      <c r="B26" s="55" t="s">
        <v>12</v>
      </c>
      <c r="C26" s="50" t="s">
        <v>61</v>
      </c>
      <c r="D26" s="50" t="s">
        <v>221</v>
      </c>
      <c r="E26" s="57">
        <v>450000</v>
      </c>
      <c r="F26" s="50" t="s">
        <v>197</v>
      </c>
      <c r="G26" s="80" t="s">
        <v>46</v>
      </c>
      <c r="H26" s="80" t="s">
        <v>156</v>
      </c>
      <c r="I26" s="80" t="s">
        <v>158</v>
      </c>
      <c r="J26" s="80" t="s">
        <v>157</v>
      </c>
      <c r="K26" s="57">
        <v>0</v>
      </c>
      <c r="L26" s="57">
        <v>0</v>
      </c>
      <c r="M26" s="50" t="s">
        <v>203</v>
      </c>
      <c r="N26" s="50" t="s">
        <v>46</v>
      </c>
    </row>
    <row r="27" spans="1:14" ht="56.25" x14ac:dyDescent="0.25">
      <c r="A27" s="50">
        <v>20</v>
      </c>
      <c r="B27" s="55" t="s">
        <v>136</v>
      </c>
      <c r="C27" s="50" t="s">
        <v>72</v>
      </c>
      <c r="D27" s="50" t="s">
        <v>223</v>
      </c>
      <c r="E27" s="57">
        <v>500000</v>
      </c>
      <c r="F27" s="117" t="s">
        <v>149</v>
      </c>
      <c r="G27" s="50" t="s">
        <v>46</v>
      </c>
      <c r="H27" s="50" t="s">
        <v>46</v>
      </c>
      <c r="I27" s="50" t="s">
        <v>46</v>
      </c>
      <c r="J27" s="50" t="s">
        <v>46</v>
      </c>
      <c r="K27" s="57">
        <v>0</v>
      </c>
      <c r="L27" s="57">
        <v>0</v>
      </c>
      <c r="M27" s="50" t="s">
        <v>203</v>
      </c>
      <c r="N27" s="50" t="s">
        <v>46</v>
      </c>
    </row>
    <row r="28" spans="1:14" ht="161.25" x14ac:dyDescent="0.25">
      <c r="A28" s="50">
        <v>21</v>
      </c>
      <c r="B28" s="55" t="s">
        <v>139</v>
      </c>
      <c r="C28" s="50" t="s">
        <v>39</v>
      </c>
      <c r="D28" s="50" t="s">
        <v>221</v>
      </c>
      <c r="E28" s="57">
        <v>100000</v>
      </c>
      <c r="F28" s="117" t="s">
        <v>233</v>
      </c>
      <c r="G28" s="80" t="s">
        <v>288</v>
      </c>
      <c r="H28" s="101" t="s">
        <v>234</v>
      </c>
      <c r="I28" s="102" t="s">
        <v>235</v>
      </c>
      <c r="J28" s="101" t="s">
        <v>236</v>
      </c>
      <c r="K28" s="57">
        <v>0</v>
      </c>
      <c r="L28" s="57">
        <v>0</v>
      </c>
      <c r="M28" s="50" t="s">
        <v>204</v>
      </c>
      <c r="N28" s="50" t="s">
        <v>46</v>
      </c>
    </row>
    <row r="29" spans="1:14" ht="84.75" customHeight="1" x14ac:dyDescent="0.25">
      <c r="A29" s="118">
        <v>22</v>
      </c>
      <c r="B29" s="10" t="s">
        <v>277</v>
      </c>
      <c r="C29" s="118" t="s">
        <v>270</v>
      </c>
      <c r="D29" s="118" t="s">
        <v>279</v>
      </c>
      <c r="E29" s="118" t="s">
        <v>279</v>
      </c>
      <c r="F29" s="118" t="s">
        <v>278</v>
      </c>
      <c r="G29" s="118" t="s">
        <v>46</v>
      </c>
      <c r="H29" s="118" t="s">
        <v>46</v>
      </c>
      <c r="I29" s="118" t="s">
        <v>46</v>
      </c>
      <c r="J29" s="118" t="s">
        <v>46</v>
      </c>
      <c r="K29" s="118" t="s">
        <v>46</v>
      </c>
      <c r="L29" s="118" t="s">
        <v>46</v>
      </c>
      <c r="M29" s="118" t="s">
        <v>203</v>
      </c>
      <c r="N29" s="118" t="s">
        <v>46</v>
      </c>
    </row>
  </sheetData>
  <mergeCells count="19">
    <mergeCell ref="K18:K20"/>
    <mergeCell ref="L18:L20"/>
    <mergeCell ref="M18:M20"/>
    <mergeCell ref="F18:F20"/>
    <mergeCell ref="G18:G20"/>
    <mergeCell ref="H18:H20"/>
    <mergeCell ref="I18:I20"/>
    <mergeCell ref="J18:J20"/>
    <mergeCell ref="A18:A20"/>
    <mergeCell ref="B18:B20"/>
    <mergeCell ref="C18:C20"/>
    <mergeCell ref="D18:D20"/>
    <mergeCell ref="E18:E20"/>
    <mergeCell ref="G5:J5"/>
    <mergeCell ref="C4:F4"/>
    <mergeCell ref="A1:N1"/>
    <mergeCell ref="A3:N3"/>
    <mergeCell ref="K4:L4"/>
    <mergeCell ref="H4:J4"/>
  </mergeCells>
  <hyperlinks>
    <hyperlink ref="C21" r:id="rId1" display="http://www.irf.gyemszi.hu/MyMap/korhaz_kereso/reszletes-vezeto.php?&amp;vezid=68"/>
    <hyperlink ref="C23" r:id="rId2" display="http://www.irf.gyemszi.hu/MyMap/korhaz_kereso/reszletes-vezeto.php?&amp;vezid=497"/>
  </hyperlink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8"/>
  <sheetViews>
    <sheetView topLeftCell="A13" workbookViewId="0">
      <selection activeCell="F12" sqref="F12"/>
    </sheetView>
  </sheetViews>
  <sheetFormatPr defaultRowHeight="15" x14ac:dyDescent="0.25"/>
  <cols>
    <col min="1" max="1" width="30.5703125" customWidth="1"/>
    <col min="2" max="2" width="44.5703125" customWidth="1"/>
    <col min="3" max="3" width="31.5703125" customWidth="1"/>
    <col min="4" max="4" width="36.5703125" customWidth="1"/>
    <col min="5" max="5" width="38.7109375" customWidth="1"/>
    <col min="6" max="6" width="31.28515625" customWidth="1"/>
  </cols>
  <sheetData>
    <row r="1" spans="1:6" x14ac:dyDescent="0.25">
      <c r="A1" s="179" t="s">
        <v>95</v>
      </c>
      <c r="B1" s="179"/>
      <c r="C1" s="216" t="s">
        <v>96</v>
      </c>
      <c r="D1" s="216" t="s">
        <v>97</v>
      </c>
      <c r="E1" s="215" t="s">
        <v>267</v>
      </c>
      <c r="F1" s="215"/>
    </row>
    <row r="2" spans="1:6" x14ac:dyDescent="0.25">
      <c r="A2" s="179"/>
      <c r="B2" s="179"/>
      <c r="C2" s="216"/>
      <c r="D2" s="216"/>
      <c r="E2" s="215"/>
      <c r="F2" s="215"/>
    </row>
    <row r="3" spans="1:6" x14ac:dyDescent="0.25">
      <c r="A3" s="105" t="s">
        <v>46</v>
      </c>
      <c r="B3" s="105" t="s">
        <v>38</v>
      </c>
      <c r="C3" s="216"/>
      <c r="D3" s="216"/>
      <c r="E3" s="104" t="s">
        <v>268</v>
      </c>
      <c r="F3" s="104" t="s">
        <v>269</v>
      </c>
    </row>
    <row r="4" spans="1:6" ht="31.5" x14ac:dyDescent="0.25">
      <c r="A4" s="213" t="s">
        <v>101</v>
      </c>
      <c r="B4" s="214">
        <v>100</v>
      </c>
      <c r="C4" s="106" t="s">
        <v>104</v>
      </c>
      <c r="D4" s="107" t="s">
        <v>70</v>
      </c>
      <c r="E4" s="108" t="s">
        <v>241</v>
      </c>
      <c r="F4" s="109" t="s">
        <v>244</v>
      </c>
    </row>
    <row r="5" spans="1:6" ht="31.5" x14ac:dyDescent="0.25">
      <c r="A5" s="213"/>
      <c r="B5" s="214"/>
      <c r="C5" s="106" t="s">
        <v>105</v>
      </c>
      <c r="D5" s="110" t="s">
        <v>23</v>
      </c>
      <c r="E5" s="109" t="s">
        <v>242</v>
      </c>
      <c r="F5" s="109" t="s">
        <v>243</v>
      </c>
    </row>
    <row r="6" spans="1:6" ht="31.5" x14ac:dyDescent="0.25">
      <c r="A6" s="213"/>
      <c r="B6" s="214"/>
      <c r="C6" s="106" t="s">
        <v>289</v>
      </c>
      <c r="D6" s="110" t="s">
        <v>1</v>
      </c>
      <c r="E6" s="111"/>
      <c r="F6" s="111"/>
    </row>
    <row r="7" spans="1:6" ht="31.5" x14ac:dyDescent="0.25">
      <c r="A7" s="213"/>
      <c r="B7" s="214"/>
      <c r="C7" s="106" t="s">
        <v>106</v>
      </c>
      <c r="D7" s="107" t="s">
        <v>70</v>
      </c>
      <c r="E7" s="109" t="s">
        <v>245</v>
      </c>
      <c r="F7" s="109" t="s">
        <v>246</v>
      </c>
    </row>
    <row r="8" spans="1:6" ht="78.75" x14ac:dyDescent="0.25">
      <c r="A8" s="213"/>
      <c r="B8" s="214"/>
      <c r="C8" s="112" t="s">
        <v>230</v>
      </c>
      <c r="D8" s="107" t="s">
        <v>70</v>
      </c>
      <c r="E8" s="109" t="s">
        <v>247</v>
      </c>
      <c r="F8" s="109" t="s">
        <v>248</v>
      </c>
    </row>
    <row r="9" spans="1:6" ht="31.5" x14ac:dyDescent="0.25">
      <c r="A9" s="213"/>
      <c r="B9" s="214"/>
      <c r="C9" s="106" t="s">
        <v>107</v>
      </c>
      <c r="D9" s="107" t="s">
        <v>70</v>
      </c>
      <c r="E9" s="109" t="s">
        <v>245</v>
      </c>
      <c r="F9" s="109" t="s">
        <v>249</v>
      </c>
    </row>
    <row r="10" spans="1:6" ht="47.25" x14ac:dyDescent="0.25">
      <c r="A10" s="213"/>
      <c r="B10" s="214"/>
      <c r="C10" s="106" t="s">
        <v>108</v>
      </c>
      <c r="D10" s="110" t="s">
        <v>150</v>
      </c>
      <c r="E10" s="109" t="s">
        <v>250</v>
      </c>
      <c r="F10" s="109" t="s">
        <v>251</v>
      </c>
    </row>
    <row r="11" spans="1:6" ht="26.25" x14ac:dyDescent="0.25">
      <c r="A11" s="213"/>
      <c r="B11" s="214"/>
      <c r="C11" s="106" t="s">
        <v>33</v>
      </c>
      <c r="D11" s="107" t="s">
        <v>70</v>
      </c>
      <c r="E11" s="109" t="s">
        <v>252</v>
      </c>
      <c r="F11" s="109" t="s">
        <v>253</v>
      </c>
    </row>
    <row r="12" spans="1:6" ht="63" x14ac:dyDescent="0.25">
      <c r="A12" s="213"/>
      <c r="B12" s="214"/>
      <c r="C12" s="112" t="s">
        <v>141</v>
      </c>
      <c r="D12" s="107" t="s">
        <v>70</v>
      </c>
      <c r="E12" s="108" t="s">
        <v>254</v>
      </c>
      <c r="F12" s="109" t="s">
        <v>255</v>
      </c>
    </row>
    <row r="13" spans="1:6" ht="31.5" x14ac:dyDescent="0.25">
      <c r="A13" s="213"/>
      <c r="B13" s="214"/>
      <c r="C13" s="106" t="s">
        <v>109</v>
      </c>
      <c r="D13" s="107" t="s">
        <v>70</v>
      </c>
      <c r="E13" s="109" t="s">
        <v>256</v>
      </c>
      <c r="F13" s="109" t="s">
        <v>257</v>
      </c>
    </row>
    <row r="14" spans="1:6" ht="47.25" x14ac:dyDescent="0.25">
      <c r="A14" s="213"/>
      <c r="B14" s="113">
        <v>99.2</v>
      </c>
      <c r="C14" s="106" t="s">
        <v>110</v>
      </c>
      <c r="D14" s="110" t="s">
        <v>4</v>
      </c>
      <c r="E14" s="109" t="s">
        <v>258</v>
      </c>
      <c r="F14" s="109" t="s">
        <v>259</v>
      </c>
    </row>
    <row r="15" spans="1:6" ht="63" x14ac:dyDescent="0.25">
      <c r="A15" s="213"/>
      <c r="B15" s="113">
        <v>91</v>
      </c>
      <c r="C15" s="106" t="s">
        <v>111</v>
      </c>
      <c r="D15" s="107" t="s">
        <v>70</v>
      </c>
      <c r="E15" s="108" t="s">
        <v>260</v>
      </c>
      <c r="F15" s="109" t="s">
        <v>261</v>
      </c>
    </row>
    <row r="16" spans="1:6" ht="47.25" x14ac:dyDescent="0.25">
      <c r="A16" s="213"/>
      <c r="B16" s="113">
        <v>88</v>
      </c>
      <c r="C16" s="112" t="s">
        <v>161</v>
      </c>
      <c r="D16" s="107" t="s">
        <v>143</v>
      </c>
      <c r="E16" s="109" t="s">
        <v>262</v>
      </c>
      <c r="F16" s="109" t="s">
        <v>263</v>
      </c>
    </row>
    <row r="17" spans="1:6" ht="27" x14ac:dyDescent="0.25">
      <c r="A17" s="213"/>
      <c r="B17" s="113">
        <v>70</v>
      </c>
      <c r="C17" s="114" t="s">
        <v>137</v>
      </c>
      <c r="D17" s="107" t="s">
        <v>143</v>
      </c>
      <c r="E17" s="108" t="s">
        <v>260</v>
      </c>
      <c r="F17" s="109" t="s">
        <v>264</v>
      </c>
    </row>
    <row r="18" spans="1:6" ht="31.5" x14ac:dyDescent="0.25">
      <c r="A18" s="213"/>
      <c r="B18" s="113">
        <v>60</v>
      </c>
      <c r="C18" s="112" t="s">
        <v>112</v>
      </c>
      <c r="D18" s="107" t="s">
        <v>70</v>
      </c>
      <c r="E18" s="108" t="s">
        <v>265</v>
      </c>
      <c r="F18" s="109" t="s">
        <v>266</v>
      </c>
    </row>
  </sheetData>
  <mergeCells count="6">
    <mergeCell ref="A4:A18"/>
    <mergeCell ref="B4:B13"/>
    <mergeCell ref="E1:F2"/>
    <mergeCell ref="A1:B2"/>
    <mergeCell ref="C1:C3"/>
    <mergeCell ref="D1: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H12" sqref="H12"/>
    </sheetView>
  </sheetViews>
  <sheetFormatPr defaultRowHeight="12" x14ac:dyDescent="0.25"/>
  <cols>
    <col min="1" max="1" width="5.7109375" style="129" customWidth="1"/>
    <col min="2" max="4" width="10.7109375" style="129" customWidth="1"/>
    <col min="5" max="16384" width="9.140625" style="128"/>
  </cols>
  <sheetData>
    <row r="1" spans="1:4" ht="12.75" thickBot="1" x14ac:dyDescent="0.3"/>
    <row r="2" spans="1:4" ht="15" customHeight="1" x14ac:dyDescent="0.25">
      <c r="A2" s="132">
        <v>111</v>
      </c>
      <c r="B2" s="133" t="s">
        <v>295</v>
      </c>
      <c r="C2" s="133" t="s">
        <v>297</v>
      </c>
      <c r="D2" s="134" t="s">
        <v>296</v>
      </c>
    </row>
    <row r="3" spans="1:4" ht="15" customHeight="1" x14ac:dyDescent="0.25">
      <c r="A3" s="135">
        <v>112</v>
      </c>
      <c r="B3" s="130" t="s">
        <v>295</v>
      </c>
      <c r="C3" s="130" t="s">
        <v>297</v>
      </c>
      <c r="D3" s="136" t="s">
        <v>298</v>
      </c>
    </row>
    <row r="4" spans="1:4" ht="15" customHeight="1" thickBot="1" x14ac:dyDescent="0.3">
      <c r="A4" s="137">
        <v>113</v>
      </c>
      <c r="B4" s="138" t="s">
        <v>295</v>
      </c>
      <c r="C4" s="138" t="s">
        <v>297</v>
      </c>
      <c r="D4" s="139" t="s">
        <v>299</v>
      </c>
    </row>
    <row r="5" spans="1:4" ht="15" customHeight="1" x14ac:dyDescent="0.25">
      <c r="A5" s="140">
        <v>121</v>
      </c>
      <c r="B5" s="131" t="s">
        <v>295</v>
      </c>
      <c r="C5" s="131" t="s">
        <v>300</v>
      </c>
      <c r="D5" s="141" t="s">
        <v>296</v>
      </c>
    </row>
    <row r="6" spans="1:4" ht="15" customHeight="1" x14ac:dyDescent="0.25">
      <c r="A6" s="135">
        <v>122</v>
      </c>
      <c r="B6" s="130" t="s">
        <v>295</v>
      </c>
      <c r="C6" s="130" t="s">
        <v>300</v>
      </c>
      <c r="D6" s="136" t="s">
        <v>298</v>
      </c>
    </row>
    <row r="7" spans="1:4" ht="15" customHeight="1" thickBot="1" x14ac:dyDescent="0.3">
      <c r="A7" s="137">
        <v>123</v>
      </c>
      <c r="B7" s="138" t="s">
        <v>295</v>
      </c>
      <c r="C7" s="138" t="s">
        <v>300</v>
      </c>
      <c r="D7" s="139" t="s">
        <v>299</v>
      </c>
    </row>
    <row r="8" spans="1:4" ht="15" customHeight="1" x14ac:dyDescent="0.25">
      <c r="A8" s="132">
        <v>211</v>
      </c>
      <c r="B8" s="133" t="s">
        <v>301</v>
      </c>
      <c r="C8" s="133" t="s">
        <v>299</v>
      </c>
      <c r="D8" s="134" t="s">
        <v>302</v>
      </c>
    </row>
    <row r="9" spans="1:4" ht="15" customHeight="1" x14ac:dyDescent="0.25">
      <c r="A9" s="135">
        <v>212</v>
      </c>
      <c r="B9" s="130" t="s">
        <v>301</v>
      </c>
      <c r="C9" s="130" t="s">
        <v>299</v>
      </c>
      <c r="D9" s="136" t="s">
        <v>303</v>
      </c>
    </row>
    <row r="10" spans="1:4" ht="15" customHeight="1" x14ac:dyDescent="0.25">
      <c r="A10" s="135">
        <v>221</v>
      </c>
      <c r="B10" s="130" t="s">
        <v>301</v>
      </c>
      <c r="C10" s="130" t="s">
        <v>298</v>
      </c>
      <c r="D10" s="136" t="s">
        <v>302</v>
      </c>
    </row>
    <row r="11" spans="1:4" ht="15" customHeight="1" x14ac:dyDescent="0.25">
      <c r="A11" s="135">
        <v>222</v>
      </c>
      <c r="B11" s="130" t="s">
        <v>301</v>
      </c>
      <c r="C11" s="130" t="s">
        <v>298</v>
      </c>
      <c r="D11" s="136" t="s">
        <v>303</v>
      </c>
    </row>
    <row r="12" spans="1:4" ht="15" customHeight="1" x14ac:dyDescent="0.25">
      <c r="A12" s="135">
        <v>231</v>
      </c>
      <c r="B12" s="130" t="s">
        <v>301</v>
      </c>
      <c r="C12" s="130" t="s">
        <v>166</v>
      </c>
      <c r="D12" s="136" t="s">
        <v>302</v>
      </c>
    </row>
    <row r="13" spans="1:4" ht="15" customHeight="1" thickBot="1" x14ac:dyDescent="0.3">
      <c r="A13" s="137">
        <v>232</v>
      </c>
      <c r="B13" s="138" t="s">
        <v>301</v>
      </c>
      <c r="C13" s="138" t="s">
        <v>166</v>
      </c>
      <c r="D13" s="139" t="s">
        <v>303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Alapítványok</vt:lpstr>
      <vt:lpstr>Eredmények</vt:lpstr>
      <vt:lpstr>Részesedések</vt:lpstr>
      <vt:lpstr>Tőkeigény</vt:lpstr>
      <vt:lpstr>Vezető tisztségviselők</vt:lpstr>
      <vt:lpstr>Számla </vt:lpstr>
      <vt:lpstr>Kódok</vt:lpstr>
      <vt:lpstr>'Vezető tisztségviselők'!Nyomtatási_cím</vt:lpstr>
      <vt:lpstr>Alapítványok!Nyomtatási_terület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marton.noemi</dc:creator>
  <cp:lastModifiedBy>Vörösné Varga Edina 2 Dr.</cp:lastModifiedBy>
  <cp:lastPrinted>2021-07-21T07:40:12Z</cp:lastPrinted>
  <dcterms:created xsi:type="dcterms:W3CDTF">2014-11-03T12:08:22Z</dcterms:created>
  <dcterms:modified xsi:type="dcterms:W3CDTF">2022-10-05T13:25:06Z</dcterms:modified>
</cp:coreProperties>
</file>